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/>
  <calcPr fullCalcOnLoad="1"/>
</workbook>
</file>

<file path=xl/sharedStrings.xml><?xml version="1.0" encoding="utf-8"?>
<sst xmlns="http://schemas.openxmlformats.org/spreadsheetml/2006/main" count="174" uniqueCount="77">
  <si>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</si>
  <si>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</si>
  <si>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</si>
  <si>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</si>
  <si>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</si>
  <si>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</si>
  <si>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</si>
  <si>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</si>
  <si>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</si>
  <si>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</si>
  <si>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</si>
  <si>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</si>
  <si>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</si>
  <si>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</si>
  <si>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</si>
  <si>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</si>
  <si>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</si>
  <si>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ANUL I</t>
  </si>
  <si>
    <t>Universitatea Politehnica Timişoara</t>
  </si>
  <si>
    <t>An universitar 2014 - 2015</t>
  </si>
  <si>
    <t xml:space="preserve">evaluări: </t>
  </si>
  <si>
    <t>VPI: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</si>
  <si>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</si>
  <si>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</si>
  <si>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</si>
  <si>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</si>
  <si>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</si>
  <si>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</si>
  <si>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</si>
  <si>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</si>
  <si>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</si>
  <si>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</si>
  <si>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</si>
  <si>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</si>
  <si>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</si>
  <si>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</si>
  <si>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</si>
  <si>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</si>
  <si>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DS</t>
  </si>
  <si>
    <t>Prof.univ.dr.ing.Viorel-Aurel ŞERBAN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</si>
  <si>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Mecanica</t>
    </r>
  </si>
  <si>
    <t>Facultatea  de Mecanica</t>
  </si>
  <si>
    <t>Constructia vehiculelor feroviare moderne</t>
  </si>
  <si>
    <t>DA</t>
  </si>
  <si>
    <t>Elemente avansate de dinamica vehiculelor</t>
  </si>
  <si>
    <t>DCA</t>
  </si>
  <si>
    <t>D</t>
  </si>
  <si>
    <t>3E, 1D</t>
  </si>
  <si>
    <t>Sisteme de automatizare pentru vehicule feroviare</t>
  </si>
  <si>
    <t>Disciplina optionala 2</t>
  </si>
  <si>
    <t>Disciplina facultativa 1                                              Sisteme de franare ale vehiculelor feroviare moderne</t>
  </si>
  <si>
    <t>Disciplina facultativa 2                                                 Analiza si determinarea fiabilitatii vehiculelor feroviare</t>
  </si>
  <si>
    <t>DC-F</t>
  </si>
  <si>
    <t>Exploatarea retelelor feroviare moderne</t>
  </si>
  <si>
    <t>Tractiunea si franarea trenurilor moderne</t>
  </si>
  <si>
    <t>Optimizarea exploatarii vehiculelor feroviare</t>
  </si>
  <si>
    <t>Disciplina optionala 3</t>
  </si>
  <si>
    <t>Disciplina facultativa 3                                            Aspecte ale calitatii vehiculelor feroviare moderne</t>
  </si>
  <si>
    <t>Discipline comune</t>
  </si>
  <si>
    <t>Activitate de cercetare stiintifica                                             7 sapt. x 14 ore/sapt.</t>
  </si>
  <si>
    <t>Elaborare lucrare disertatie                                                7 sapt. X 14 ore/sapt.</t>
  </si>
  <si>
    <t>1E, 1D</t>
  </si>
  <si>
    <t>Programare liniara si grafuri</t>
  </si>
  <si>
    <t>Element finit in transporturi</t>
  </si>
  <si>
    <t>Vehicule neconventionale pe perna magnetica</t>
  </si>
  <si>
    <t>Vehicule neconventionale pe perna de aer</t>
  </si>
  <si>
    <t>Cercetarea experimentala a trenurilor moderne</t>
  </si>
  <si>
    <t>Influenta asupra mediului a vehiculelor feroviare moderne</t>
  </si>
  <si>
    <t>Transportul si protectia mediului *</t>
  </si>
  <si>
    <t>Disciplina optionala 1 *</t>
  </si>
  <si>
    <t>Interoperabilitatea retelelor de transport *</t>
  </si>
  <si>
    <t>* SFM-TATR</t>
  </si>
  <si>
    <t>** SFM-TATR-ISPA</t>
  </si>
  <si>
    <t>Transport public urban, periurban si regional **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</si>
  <si>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Sisteme Feroviare Moderne</t>
    </r>
  </si>
  <si>
    <t>DECAN,</t>
  </si>
  <si>
    <t>Prof.dr.ing.Inocenţiu MANIU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</si>
</sst>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53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4" fillId="0" borderId="0" xfId="53" applyFill="1" applyAlignment="1">
      <alignment wrapText="1"/>
    </xf>
    <xf numFmtId="0" fontId="2" fillId="0" borderId="27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52" fillId="4" borderId="31" xfId="0" applyFont="1" applyFill="1" applyBorder="1" applyAlignment="1">
      <alignment horizontal="center" vertical="center" wrapText="1"/>
    </xf>
    <xf numFmtId="0" fontId="52" fillId="4" borderId="32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center" wrapText="1"/>
    </xf>
    <xf numFmtId="0" fontId="52" fillId="4" borderId="34" xfId="0" applyFont="1" applyFill="1" applyBorder="1" applyAlignment="1">
      <alignment horizontal="center" vertical="center" wrapText="1"/>
    </xf>
    <xf numFmtId="0" fontId="52" fillId="4" borderId="17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4" fillId="0" borderId="0" xfId="53" applyFill="1" applyBorder="1" applyAlignment="1">
      <alignment horizontal="left" wrapText="1"/>
    </xf>
    <xf numFmtId="0" fontId="44" fillId="0" borderId="0" xfId="53" applyFill="1" applyAlignment="1">
      <alignment horizontal="left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200025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4"/>
  <sheetViews>
    <sheetView tabSelected="1" view="pageBreakPreview" zoomScale="90" zoomScaleSheetLayoutView="90" workbookViewId="0" topLeftCell="A124">
      <selection activeCell="A153" sqref="A153:W154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6.421875" style="0" customWidth="1"/>
    <col min="12" max="12" width="4.7109375" style="0" customWidth="1"/>
    <col min="13" max="15" width="5.7109375" style="0" customWidth="1"/>
    <col min="16" max="21" width="4.7109375" style="0" customWidth="1"/>
    <col min="22" max="22" width="6.28125" style="0" customWidth="1"/>
    <col min="23" max="23" width="4.7109375" style="0" customWidth="1"/>
  </cols>
  <sheetData>
    <row r="2" spans="2:17" s="39" customFormat="1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39" customFormat="1" ht="18">
      <c r="A3" s="38" t="s">
        <v>18</v>
      </c>
      <c r="K3" s="22"/>
      <c r="L3" s="22"/>
      <c r="M3" s="22"/>
      <c r="N3" s="22"/>
      <c r="O3" s="22"/>
      <c r="P3" s="22"/>
      <c r="Q3" s="22"/>
    </row>
    <row r="4" spans="11:22" s="39" customFormat="1" ht="15" customHeight="1"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1:17" s="39" customFormat="1" ht="15.75">
      <c r="K5" s="40"/>
      <c r="L5" s="40"/>
      <c r="M5" s="40"/>
      <c r="N5" s="40"/>
      <c r="O5" s="40"/>
      <c r="P5" s="40"/>
      <c r="Q5" s="40"/>
    </row>
    <row r="6" spans="1:17" s="39" customFormat="1" ht="15.75">
      <c r="A6" s="47" t="s">
        <v>41</v>
      </c>
      <c r="K6" s="40"/>
      <c r="L6" s="40"/>
      <c r="M6" s="40"/>
      <c r="N6" s="40"/>
      <c r="O6" s="40"/>
      <c r="P6" s="40"/>
      <c r="Q6" s="40"/>
    </row>
    <row r="7" spans="1:17" s="39" customFormat="1" ht="15.75">
      <c r="A7" s="47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40"/>
      <c r="L7" s="40"/>
      <c r="M7" s="40"/>
      <c r="N7" s="40"/>
      <c r="O7" s="40"/>
      <c r="P7" s="40"/>
      <c r="Q7" s="40"/>
    </row>
    <row r="8" spans="1:24" s="17" customFormat="1" ht="15.75" customHeight="1">
      <c r="A8" s="60" t="s">
        <v>74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1"/>
      <c r="P8" s="51"/>
      <c r="Q8" s="51"/>
      <c r="R8" s="51"/>
      <c r="S8" s="51"/>
      <c r="T8" s="51"/>
      <c r="U8" s="51"/>
      <c r="V8" s="51"/>
      <c r="W8" s="51"/>
      <c r="X8" s="23"/>
    </row>
    <row r="9" spans="1:24" s="17" customFormat="1" ht="15.75" customHeight="1">
      <c r="A9" s="59"/>
      <c r="B9" s="59"/>
      <c r="C9" s="59"/>
      <c r="D9" s="59"/>
      <c r="E9" s="143"/>
      <c r="F9" s="143"/>
      <c r="G9" s="143"/>
      <c r="H9" s="59"/>
      <c r="I9" s="59"/>
      <c r="J9" s="59"/>
      <c r="K9" s="59"/>
      <c r="L9" s="59"/>
      <c r="M9" s="59"/>
      <c r="N9" s="59"/>
      <c r="O9" s="51"/>
      <c r="P9" s="51"/>
      <c r="Q9" s="51"/>
      <c r="R9" s="51"/>
      <c r="S9" s="51"/>
      <c r="T9" s="51"/>
      <c r="U9" s="51"/>
      <c r="V9" s="51"/>
      <c r="W9" s="51"/>
      <c r="X9" s="23"/>
    </row>
    <row r="10" spans="1:24" s="17" customFormat="1" ht="32.25" customHeight="1">
      <c r="A10" s="137" t="s">
        <v>30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40" t="s">
        <v>37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23"/>
      <c r="X10" s="23"/>
    </row>
    <row r="11" spans="1:25" s="17" customFormat="1" ht="15.75" customHeight="1">
      <c r="A11" s="138" t="s">
        <v>31</v>
      </c>
      <c r="B11" s="138"/>
      <c r="C11" s="138"/>
      <c r="D11" s="138"/>
      <c r="E11" s="138"/>
      <c r="F11" s="138"/>
      <c r="G11" s="138"/>
      <c r="H11" s="138"/>
      <c r="I11" s="138"/>
      <c r="J11" s="4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9"/>
    </row>
    <row r="12" spans="1:25" s="17" customFormat="1" ht="15.75">
      <c r="A12" s="44"/>
      <c r="B12" s="41"/>
      <c r="C12" s="41"/>
      <c r="D12" s="41"/>
      <c r="E12" s="41"/>
      <c r="F12" s="41"/>
      <c r="G12" s="41"/>
      <c r="H12" s="41"/>
      <c r="I12" s="41"/>
      <c r="J12" s="4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9"/>
    </row>
    <row r="13" spans="1:25" s="17" customFormat="1" ht="15.75">
      <c r="A13" s="21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61" t="s">
        <v>58</v>
      </c>
      <c r="S13" s="61"/>
      <c r="T13" s="61"/>
      <c r="U13" s="61"/>
      <c r="V13" s="61"/>
      <c r="W13" s="23"/>
      <c r="X13" s="23"/>
      <c r="Y13" s="19"/>
    </row>
    <row r="14" spans="1:25" s="5" customFormat="1" ht="15.75">
      <c r="A14" s="21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61" t="s">
        <v>71</v>
      </c>
      <c r="S14" s="61"/>
      <c r="T14" s="61"/>
      <c r="U14" s="61"/>
      <c r="V14" s="61"/>
      <c r="W14" s="23"/>
      <c r="X14" s="23"/>
      <c r="Y14" s="19"/>
    </row>
    <row r="15" spans="1:25" s="5" customFormat="1" ht="15.75">
      <c r="A15" s="21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62" t="s">
        <v>72</v>
      </c>
      <c r="S15" s="62"/>
      <c r="T15" s="62"/>
      <c r="U15" s="62"/>
      <c r="V15" s="62"/>
      <c r="W15" s="23"/>
      <c r="X15" s="23"/>
      <c r="Y15" s="19"/>
    </row>
    <row r="16" spans="1:10" ht="15.75">
      <c r="A16" s="21" t="s">
        <v>32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23" ht="31.5" customHeight="1">
      <c r="A18" s="52" t="s">
        <v>29</v>
      </c>
      <c r="B18" s="45"/>
      <c r="C18" s="45"/>
      <c r="D18" s="45"/>
      <c r="E18" s="45"/>
      <c r="F18" s="45"/>
      <c r="G18" s="46"/>
      <c r="H18" s="23"/>
      <c r="I18" s="139" t="s">
        <v>36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1:10" ht="15">
      <c r="A19" s="48"/>
      <c r="B19" s="49"/>
      <c r="C19" s="49"/>
      <c r="D19" s="49"/>
      <c r="E19" s="49"/>
      <c r="F19" s="49"/>
      <c r="G19" s="50"/>
      <c r="H19" s="23"/>
      <c r="I19" s="23"/>
      <c r="J19" s="23"/>
    </row>
    <row r="21" spans="1:23" s="3" customFormat="1" ht="14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4" customFormat="1" ht="18">
      <c r="A22" s="102" t="s">
        <v>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s="4" customFormat="1" ht="18">
      <c r="A23" s="102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s="5" customFormat="1" ht="18.75" thickBot="1">
      <c r="A24" s="122" t="s">
        <v>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5" customFormat="1" ht="27.75" customHeight="1" thickBot="1" thickTop="1">
      <c r="A25" s="6"/>
      <c r="B25" s="95" t="s">
        <v>25</v>
      </c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96" t="s">
        <v>26</v>
      </c>
      <c r="N25" s="96"/>
      <c r="O25" s="96"/>
      <c r="P25" s="96"/>
      <c r="Q25" s="96"/>
      <c r="R25" s="96"/>
      <c r="S25" s="96"/>
      <c r="T25" s="96"/>
      <c r="U25" s="96"/>
      <c r="V25" s="96"/>
      <c r="W25" s="97"/>
    </row>
    <row r="26" spans="1:23" s="5" customFormat="1" ht="13.5" customHeight="1" thickTop="1">
      <c r="A26" s="64" t="s">
        <v>0</v>
      </c>
      <c r="B26" s="123" t="s">
        <v>42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67" t="s">
        <v>48</v>
      </c>
      <c r="N26" s="67"/>
      <c r="O26" s="67"/>
      <c r="P26" s="67"/>
      <c r="Q26" s="67"/>
      <c r="R26" s="67"/>
      <c r="S26" s="67"/>
      <c r="T26" s="67"/>
      <c r="U26" s="67"/>
      <c r="V26" s="67"/>
      <c r="W26" s="73"/>
    </row>
    <row r="27" spans="1:23" s="5" customFormat="1" ht="12.75" customHeight="1">
      <c r="A27" s="64"/>
      <c r="B27" s="81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</row>
    <row r="28" spans="1:23" s="5" customFormat="1" ht="15.75" thickBot="1">
      <c r="A28" s="65"/>
      <c r="B28" s="76"/>
      <c r="C28" s="77"/>
      <c r="D28" s="78"/>
      <c r="E28" s="9">
        <v>9</v>
      </c>
      <c r="F28" s="10" t="s">
        <v>14</v>
      </c>
      <c r="G28" s="10">
        <v>28</v>
      </c>
      <c r="H28" s="10">
        <v>0</v>
      </c>
      <c r="I28" s="10">
        <v>0</v>
      </c>
      <c r="J28" s="10">
        <v>28</v>
      </c>
      <c r="K28" s="11" t="s">
        <v>43</v>
      </c>
      <c r="L28" s="12">
        <v>125</v>
      </c>
      <c r="M28" s="76"/>
      <c r="N28" s="77"/>
      <c r="O28" s="77"/>
      <c r="P28" s="9">
        <v>9</v>
      </c>
      <c r="Q28" s="10" t="s">
        <v>14</v>
      </c>
      <c r="R28" s="10">
        <v>28</v>
      </c>
      <c r="S28" s="10">
        <v>0</v>
      </c>
      <c r="T28" s="10">
        <v>14</v>
      </c>
      <c r="U28" s="10">
        <v>14</v>
      </c>
      <c r="V28" s="11" t="s">
        <v>45</v>
      </c>
      <c r="W28" s="12">
        <v>125</v>
      </c>
    </row>
    <row r="29" spans="1:23" s="5" customFormat="1" ht="13.5" customHeight="1" thickTop="1">
      <c r="A29" s="63" t="s">
        <v>1</v>
      </c>
      <c r="B29" s="66" t="s">
        <v>44</v>
      </c>
      <c r="C29" s="67"/>
      <c r="D29" s="67"/>
      <c r="E29" s="67"/>
      <c r="F29" s="67"/>
      <c r="G29" s="67"/>
      <c r="H29" s="67"/>
      <c r="I29" s="67"/>
      <c r="J29" s="67"/>
      <c r="K29" s="67"/>
      <c r="L29" s="73"/>
      <c r="M29" s="111" t="s">
        <v>70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2"/>
    </row>
    <row r="30" spans="1:23" s="5" customFormat="1" ht="12.75" customHeight="1">
      <c r="A30" s="64"/>
      <c r="B30" s="81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1:23" s="5" customFormat="1" ht="15.75" thickBot="1">
      <c r="A31" s="65"/>
      <c r="B31" s="76"/>
      <c r="C31" s="77"/>
      <c r="D31" s="78"/>
      <c r="E31" s="9">
        <v>9</v>
      </c>
      <c r="F31" s="10" t="s">
        <v>14</v>
      </c>
      <c r="G31" s="10">
        <v>28</v>
      </c>
      <c r="H31" s="10">
        <v>0</v>
      </c>
      <c r="I31" s="10">
        <v>0</v>
      </c>
      <c r="J31" s="10">
        <v>28</v>
      </c>
      <c r="K31" s="11" t="s">
        <v>45</v>
      </c>
      <c r="L31" s="12">
        <v>125</v>
      </c>
      <c r="M31" s="76"/>
      <c r="N31" s="77"/>
      <c r="O31" s="77"/>
      <c r="P31" s="9">
        <v>9</v>
      </c>
      <c r="Q31" s="10" t="s">
        <v>14</v>
      </c>
      <c r="R31" s="10">
        <v>28</v>
      </c>
      <c r="S31" s="10">
        <v>0</v>
      </c>
      <c r="T31" s="10">
        <v>0</v>
      </c>
      <c r="U31" s="10">
        <v>28</v>
      </c>
      <c r="V31" s="11" t="s">
        <v>38</v>
      </c>
      <c r="W31" s="12">
        <v>125</v>
      </c>
    </row>
    <row r="32" spans="1:23" s="5" customFormat="1" ht="13.5" customHeight="1" thickTop="1">
      <c r="A32" s="63" t="s">
        <v>2</v>
      </c>
      <c r="B32" s="116" t="s">
        <v>68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133" t="s">
        <v>73</v>
      </c>
      <c r="N32" s="133"/>
      <c r="O32" s="133"/>
      <c r="P32" s="133"/>
      <c r="Q32" s="133"/>
      <c r="R32" s="133"/>
      <c r="S32" s="133"/>
      <c r="T32" s="133"/>
      <c r="U32" s="133"/>
      <c r="V32" s="133"/>
      <c r="W32" s="134"/>
    </row>
    <row r="33" spans="1:23" s="5" customFormat="1" ht="12.75" customHeight="1">
      <c r="A33" s="64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1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s="5" customFormat="1" ht="15.75" thickBot="1">
      <c r="A34" s="65"/>
      <c r="B34" s="76"/>
      <c r="C34" s="77"/>
      <c r="D34" s="78"/>
      <c r="E34" s="9">
        <v>9</v>
      </c>
      <c r="F34" s="10" t="s">
        <v>14</v>
      </c>
      <c r="G34" s="10">
        <v>28</v>
      </c>
      <c r="H34" s="10">
        <v>0</v>
      </c>
      <c r="I34" s="10">
        <v>28</v>
      </c>
      <c r="J34" s="10">
        <v>0</v>
      </c>
      <c r="K34" s="11" t="s">
        <v>43</v>
      </c>
      <c r="L34" s="12">
        <v>125</v>
      </c>
      <c r="M34" s="76"/>
      <c r="N34" s="77"/>
      <c r="O34" s="78"/>
      <c r="P34" s="9">
        <v>9</v>
      </c>
      <c r="Q34" s="10" t="s">
        <v>14</v>
      </c>
      <c r="R34" s="10">
        <v>28</v>
      </c>
      <c r="S34" s="10">
        <v>0</v>
      </c>
      <c r="T34" s="10">
        <v>14</v>
      </c>
      <c r="U34" s="10">
        <v>14</v>
      </c>
      <c r="V34" s="11" t="s">
        <v>43</v>
      </c>
      <c r="W34" s="12">
        <v>125</v>
      </c>
    </row>
    <row r="35" spans="1:23" s="5" customFormat="1" ht="13.5" customHeight="1" thickTop="1">
      <c r="A35" s="63" t="s">
        <v>3</v>
      </c>
      <c r="B35" s="110" t="s">
        <v>69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67" t="s">
        <v>49</v>
      </c>
      <c r="N35" s="67"/>
      <c r="O35" s="67"/>
      <c r="P35" s="67"/>
      <c r="Q35" s="67"/>
      <c r="R35" s="67"/>
      <c r="S35" s="67"/>
      <c r="T35" s="67"/>
      <c r="U35" s="67"/>
      <c r="V35" s="67"/>
      <c r="W35" s="73"/>
    </row>
    <row r="36" spans="1:23" s="5" customFormat="1" ht="12.75" customHeight="1">
      <c r="A36" s="64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</row>
    <row r="37" spans="1:23" s="5" customFormat="1" ht="15.75" thickBot="1">
      <c r="A37" s="65"/>
      <c r="B37" s="76"/>
      <c r="C37" s="77"/>
      <c r="D37" s="78"/>
      <c r="E37" s="9">
        <v>3</v>
      </c>
      <c r="F37" s="10" t="s">
        <v>46</v>
      </c>
      <c r="G37" s="10">
        <v>14</v>
      </c>
      <c r="H37" s="10">
        <v>0</v>
      </c>
      <c r="I37" s="10">
        <v>14</v>
      </c>
      <c r="J37" s="10">
        <v>0</v>
      </c>
      <c r="K37" s="11" t="s">
        <v>45</v>
      </c>
      <c r="L37" s="12">
        <v>75</v>
      </c>
      <c r="M37" s="76"/>
      <c r="N37" s="77"/>
      <c r="O37" s="78"/>
      <c r="P37" s="9">
        <v>3</v>
      </c>
      <c r="Q37" s="10" t="s">
        <v>46</v>
      </c>
      <c r="R37" s="10">
        <v>14</v>
      </c>
      <c r="S37" s="10">
        <v>0</v>
      </c>
      <c r="T37" s="10">
        <v>14</v>
      </c>
      <c r="U37" s="10">
        <v>0</v>
      </c>
      <c r="V37" s="11" t="s">
        <v>45</v>
      </c>
      <c r="W37" s="12">
        <v>75</v>
      </c>
    </row>
    <row r="38" spans="1:23" s="5" customFormat="1" ht="13.5" customHeight="1" thickTop="1">
      <c r="A38" s="63" t="s">
        <v>4</v>
      </c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73"/>
    </row>
    <row r="39" spans="1:23" s="5" customFormat="1" ht="12.75" customHeight="1">
      <c r="A39" s="64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</row>
    <row r="40" spans="1:23" s="5" customFormat="1" ht="15.75" thickBot="1">
      <c r="A40" s="65"/>
      <c r="B40" s="76"/>
      <c r="C40" s="77"/>
      <c r="D40" s="78"/>
      <c r="E40" s="9"/>
      <c r="F40" s="10"/>
      <c r="G40" s="10"/>
      <c r="H40" s="10"/>
      <c r="I40" s="10"/>
      <c r="J40" s="10"/>
      <c r="K40" s="11"/>
      <c r="L40" s="12"/>
      <c r="M40" s="76"/>
      <c r="N40" s="77"/>
      <c r="O40" s="78"/>
      <c r="P40" s="9"/>
      <c r="Q40" s="10"/>
      <c r="R40" s="10"/>
      <c r="S40" s="10"/>
      <c r="T40" s="10"/>
      <c r="U40" s="10"/>
      <c r="V40" s="11"/>
      <c r="W40" s="12"/>
    </row>
    <row r="41" spans="1:23" s="5" customFormat="1" ht="13.5" customHeight="1" thickTop="1">
      <c r="A41" s="63" t="s">
        <v>5</v>
      </c>
      <c r="B41" s="66" t="s">
        <v>50</v>
      </c>
      <c r="C41" s="67"/>
      <c r="D41" s="67"/>
      <c r="E41" s="67"/>
      <c r="F41" s="67"/>
      <c r="G41" s="67"/>
      <c r="H41" s="67"/>
      <c r="I41" s="67"/>
      <c r="J41" s="67"/>
      <c r="K41" s="67"/>
      <c r="L41" s="73"/>
      <c r="M41" s="67" t="s">
        <v>51</v>
      </c>
      <c r="N41" s="67"/>
      <c r="O41" s="67"/>
      <c r="P41" s="67"/>
      <c r="Q41" s="67"/>
      <c r="R41" s="67"/>
      <c r="S41" s="67"/>
      <c r="T41" s="67"/>
      <c r="U41" s="67"/>
      <c r="V41" s="67"/>
      <c r="W41" s="73"/>
    </row>
    <row r="42" spans="1:23" s="5" customFormat="1" ht="12.75" customHeight="1">
      <c r="A42" s="64"/>
      <c r="B42" s="81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</row>
    <row r="43" spans="1:23" s="5" customFormat="1" ht="30.75" thickBot="1">
      <c r="A43" s="65"/>
      <c r="B43" s="76"/>
      <c r="C43" s="77"/>
      <c r="D43" s="78"/>
      <c r="E43" s="9">
        <v>3</v>
      </c>
      <c r="F43" s="10" t="s">
        <v>46</v>
      </c>
      <c r="G43" s="10">
        <v>14</v>
      </c>
      <c r="H43" s="10">
        <v>0</v>
      </c>
      <c r="I43" s="10">
        <v>14</v>
      </c>
      <c r="J43" s="10">
        <v>0</v>
      </c>
      <c r="K43" s="11" t="s">
        <v>52</v>
      </c>
      <c r="L43" s="12">
        <v>40</v>
      </c>
      <c r="M43" s="76"/>
      <c r="N43" s="77"/>
      <c r="O43" s="78"/>
      <c r="P43" s="9">
        <v>3</v>
      </c>
      <c r="Q43" s="10" t="s">
        <v>46</v>
      </c>
      <c r="R43" s="10">
        <v>14</v>
      </c>
      <c r="S43" s="10">
        <v>0</v>
      </c>
      <c r="T43" s="10">
        <v>14</v>
      </c>
      <c r="U43" s="10">
        <v>0</v>
      </c>
      <c r="V43" s="11" t="s">
        <v>52</v>
      </c>
      <c r="W43" s="12">
        <v>40</v>
      </c>
    </row>
    <row r="44" spans="1:23" s="5" customFormat="1" ht="13.5" customHeight="1" thickTop="1">
      <c r="A44" s="63" t="s">
        <v>6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73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73"/>
    </row>
    <row r="45" spans="1:23" s="5" customFormat="1" ht="12.75" customHeight="1">
      <c r="A45" s="64"/>
      <c r="B45" s="81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5"/>
    </row>
    <row r="46" spans="1:23" s="5" customFormat="1" ht="15.75" thickBot="1">
      <c r="A46" s="65"/>
      <c r="B46" s="76"/>
      <c r="C46" s="77"/>
      <c r="D46" s="78"/>
      <c r="E46" s="9"/>
      <c r="F46" s="10"/>
      <c r="G46" s="10"/>
      <c r="H46" s="10"/>
      <c r="I46" s="10"/>
      <c r="J46" s="10"/>
      <c r="K46" s="11"/>
      <c r="L46" s="12"/>
      <c r="M46" s="76"/>
      <c r="N46" s="77"/>
      <c r="O46" s="78"/>
      <c r="P46" s="9"/>
      <c r="Q46" s="10"/>
      <c r="R46" s="10"/>
      <c r="S46" s="10"/>
      <c r="T46" s="10"/>
      <c r="U46" s="11"/>
      <c r="V46" s="11"/>
      <c r="W46" s="12"/>
    </row>
    <row r="47" spans="1:23" s="5" customFormat="1" ht="13.5" customHeight="1" thickTop="1">
      <c r="A47" s="63" t="s">
        <v>7</v>
      </c>
      <c r="B47" s="66"/>
      <c r="C47" s="67"/>
      <c r="D47" s="67"/>
      <c r="E47" s="68"/>
      <c r="F47" s="68"/>
      <c r="G47" s="68"/>
      <c r="H47" s="68"/>
      <c r="I47" s="68"/>
      <c r="J47" s="68"/>
      <c r="K47" s="68"/>
      <c r="L47" s="69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73"/>
    </row>
    <row r="48" spans="1:23" s="5" customFormat="1" ht="12.75" customHeight="1">
      <c r="A48" s="64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</row>
    <row r="49" spans="1:23" s="5" customFormat="1" ht="15.75" thickBot="1">
      <c r="A49" s="65"/>
      <c r="B49" s="76"/>
      <c r="C49" s="77"/>
      <c r="D49" s="78"/>
      <c r="E49" s="9"/>
      <c r="F49" s="10"/>
      <c r="G49" s="10"/>
      <c r="H49" s="10"/>
      <c r="I49" s="10"/>
      <c r="J49" s="10"/>
      <c r="K49" s="11"/>
      <c r="L49" s="12"/>
      <c r="M49" s="76"/>
      <c r="N49" s="77"/>
      <c r="O49" s="78"/>
      <c r="P49" s="9"/>
      <c r="Q49" s="10"/>
      <c r="R49" s="10"/>
      <c r="S49" s="10"/>
      <c r="T49" s="10"/>
      <c r="U49" s="10"/>
      <c r="V49" s="11"/>
      <c r="W49" s="12"/>
    </row>
    <row r="50" spans="1:23" s="5" customFormat="1" ht="13.5" customHeight="1" thickTop="1">
      <c r="A50" s="63" t="s">
        <v>8</v>
      </c>
      <c r="B50" s="105"/>
      <c r="C50" s="68"/>
      <c r="D50" s="68"/>
      <c r="E50" s="68"/>
      <c r="F50" s="68"/>
      <c r="G50" s="68"/>
      <c r="H50" s="68"/>
      <c r="I50" s="68"/>
      <c r="J50" s="68"/>
      <c r="K50" s="68"/>
      <c r="L50" s="69"/>
      <c r="M50" s="68"/>
      <c r="N50" s="68"/>
      <c r="O50" s="68"/>
      <c r="P50" s="67"/>
      <c r="Q50" s="67"/>
      <c r="R50" s="67"/>
      <c r="S50" s="67"/>
      <c r="T50" s="67"/>
      <c r="U50" s="67"/>
      <c r="V50" s="67"/>
      <c r="W50" s="73"/>
    </row>
    <row r="51" spans="1:23" s="5" customFormat="1" ht="12.75" customHeight="1">
      <c r="A51" s="64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</row>
    <row r="52" spans="1:23" s="5" customFormat="1" ht="16.5" customHeight="1" thickBot="1">
      <c r="A52" s="65"/>
      <c r="B52" s="76"/>
      <c r="C52" s="77"/>
      <c r="D52" s="78"/>
      <c r="E52" s="9"/>
      <c r="F52" s="10"/>
      <c r="G52" s="10"/>
      <c r="H52" s="10"/>
      <c r="I52" s="10"/>
      <c r="J52" s="10"/>
      <c r="K52" s="11"/>
      <c r="L52" s="12"/>
      <c r="M52" s="76"/>
      <c r="N52" s="77"/>
      <c r="O52" s="78"/>
      <c r="P52" s="9"/>
      <c r="Q52" s="10"/>
      <c r="R52" s="10"/>
      <c r="S52" s="10"/>
      <c r="T52" s="10"/>
      <c r="U52" s="10"/>
      <c r="V52" s="11"/>
      <c r="W52" s="12"/>
    </row>
    <row r="53" spans="1:23" s="5" customFormat="1" ht="18" customHeight="1" thickTop="1">
      <c r="A53" s="98" t="s">
        <v>15</v>
      </c>
      <c r="B53" s="100" t="s">
        <v>10</v>
      </c>
      <c r="C53" s="101"/>
      <c r="D53" s="28"/>
      <c r="E53" s="127">
        <f>SUM(G28:J28,G31:J31,G34:J34,G37:J37,G40:J40,G46:J46,G49:J49,G52:J52)</f>
        <v>196</v>
      </c>
      <c r="F53" s="107"/>
      <c r="G53" s="128" t="s">
        <v>21</v>
      </c>
      <c r="H53" s="129"/>
      <c r="I53" s="129"/>
      <c r="J53" s="130"/>
      <c r="K53" s="106">
        <f>SUM(L28,L31,L34,L37,L40,L46,L49,L52)</f>
        <v>450</v>
      </c>
      <c r="L53" s="107"/>
      <c r="M53" s="100" t="s">
        <v>10</v>
      </c>
      <c r="N53" s="101"/>
      <c r="O53" s="28"/>
      <c r="P53" s="127">
        <f>SUM(R28:U28,R31:U31,R34:U34,R37:U37,R40:U40,R46:U46,R49:U49,R52:U52)</f>
        <v>196</v>
      </c>
      <c r="Q53" s="107"/>
      <c r="R53" s="128" t="s">
        <v>21</v>
      </c>
      <c r="S53" s="129"/>
      <c r="T53" s="129"/>
      <c r="U53" s="130"/>
      <c r="V53" s="106">
        <f>SUM(W28,W31,W34,W37,W40,W46,W49,W52)</f>
        <v>450</v>
      </c>
      <c r="W53" s="107"/>
    </row>
    <row r="54" spans="1:23" s="5" customFormat="1" ht="14.25" customHeight="1" thickBot="1">
      <c r="A54" s="126"/>
      <c r="B54" s="79" t="s">
        <v>11</v>
      </c>
      <c r="C54" s="104"/>
      <c r="D54" s="31"/>
      <c r="E54" s="108">
        <f>SUM(E28,E31,E34,E37,E40,E46,E52)</f>
        <v>30</v>
      </c>
      <c r="F54" s="109"/>
      <c r="G54" s="79" t="s">
        <v>20</v>
      </c>
      <c r="H54" s="104"/>
      <c r="I54" s="104"/>
      <c r="J54" s="80"/>
      <c r="K54" s="79" t="s">
        <v>47</v>
      </c>
      <c r="L54" s="80"/>
      <c r="M54" s="79" t="s">
        <v>11</v>
      </c>
      <c r="N54" s="104"/>
      <c r="O54" s="31"/>
      <c r="P54" s="108">
        <f>SUM(P28,P31,P34,P37,P40,P46,P49,P52)</f>
        <v>30</v>
      </c>
      <c r="Q54" s="109"/>
      <c r="R54" s="79" t="s">
        <v>20</v>
      </c>
      <c r="S54" s="104"/>
      <c r="T54" s="104"/>
      <c r="U54" s="80"/>
      <c r="V54" s="79" t="s">
        <v>47</v>
      </c>
      <c r="W54" s="80"/>
    </row>
    <row r="55" spans="1:23" s="5" customFormat="1" ht="16.5" customHeight="1" thickTop="1">
      <c r="A55" s="98" t="s">
        <v>16</v>
      </c>
      <c r="B55" s="100" t="s">
        <v>10</v>
      </c>
      <c r="C55" s="101"/>
      <c r="D55" s="29"/>
      <c r="E55" s="127">
        <f>SUM(G56:J56)</f>
        <v>14</v>
      </c>
      <c r="F55" s="107"/>
      <c r="G55" s="35"/>
      <c r="H55" s="26"/>
      <c r="I55" s="26"/>
      <c r="J55" s="26"/>
      <c r="K55" s="26"/>
      <c r="L55" s="27"/>
      <c r="M55" s="100" t="s">
        <v>10</v>
      </c>
      <c r="N55" s="101"/>
      <c r="O55" s="29"/>
      <c r="P55" s="131">
        <f>SUM(R56:U56)</f>
        <v>14</v>
      </c>
      <c r="Q55" s="132"/>
      <c r="R55" s="35"/>
      <c r="S55" s="26"/>
      <c r="T55" s="26"/>
      <c r="U55" s="26"/>
      <c r="V55" s="26"/>
      <c r="W55" s="27"/>
    </row>
    <row r="56" spans="1:23" s="5" customFormat="1" ht="15.75" customHeight="1" thickBot="1">
      <c r="A56" s="126"/>
      <c r="B56" s="79" t="s">
        <v>12</v>
      </c>
      <c r="C56" s="104"/>
      <c r="D56" s="30"/>
      <c r="E56" s="30"/>
      <c r="F56" s="34"/>
      <c r="G56" s="36">
        <f>(G28+G31+G34+G37+G40+G46+G49+G52)/14</f>
        <v>7</v>
      </c>
      <c r="H56" s="37">
        <f>(H28+H31+H34+H37+H40+H43+H46+H49+H52)/14</f>
        <v>0</v>
      </c>
      <c r="I56" s="37">
        <f>(I28+I31+I34+I37+I40+I46+I49+I52)/14</f>
        <v>3</v>
      </c>
      <c r="J56" s="37">
        <f>(J28+J31+J34+J37+J40+J43+J46+J49+J52)/14</f>
        <v>4</v>
      </c>
      <c r="K56" s="32" t="s">
        <v>13</v>
      </c>
      <c r="L56" s="33"/>
      <c r="M56" s="79" t="s">
        <v>12</v>
      </c>
      <c r="N56" s="104"/>
      <c r="O56" s="30"/>
      <c r="P56" s="30"/>
      <c r="Q56" s="34"/>
      <c r="R56" s="36">
        <f>(R28+R31+R34+R37+R40+R46+R49+R52)/14</f>
        <v>7</v>
      </c>
      <c r="S56" s="37">
        <f>(S28+S31+S34+S37+S40+S43+S46+S49+S52)/14</f>
        <v>0</v>
      </c>
      <c r="T56" s="37">
        <f>(T28+T31+T34+T37+T40+T46+T49+T52)/14</f>
        <v>3</v>
      </c>
      <c r="U56" s="37">
        <f>(U28+U31+U34+U37+U40+U43+U46+U49+U52)/14</f>
        <v>4</v>
      </c>
      <c r="V56" s="32" t="s">
        <v>13</v>
      </c>
      <c r="W56" s="33"/>
    </row>
    <row r="57" spans="1:23" s="5" customFormat="1" ht="8.25" customHeight="1" thickTop="1">
      <c r="A57" s="13"/>
      <c r="B57" s="13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5" customFormat="1" ht="8.25" customHeight="1">
      <c r="A58" s="13"/>
      <c r="B58" s="13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="17" customFormat="1" ht="15"/>
    <row r="60" spans="1:23" s="17" customFormat="1" ht="18">
      <c r="A60" s="103" t="s">
        <v>23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</row>
    <row r="61" spans="1:23" s="17" customFormat="1" ht="18.75" thickBot="1">
      <c r="A61" s="94" t="s">
        <v>17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7" customFormat="1" ht="17.25" thickBot="1" thickTop="1">
      <c r="A62" s="6"/>
      <c r="B62" s="95" t="s">
        <v>25</v>
      </c>
      <c r="C62" s="96"/>
      <c r="D62" s="96"/>
      <c r="E62" s="96"/>
      <c r="F62" s="96"/>
      <c r="G62" s="96"/>
      <c r="H62" s="96"/>
      <c r="I62" s="96"/>
      <c r="J62" s="96"/>
      <c r="K62" s="96"/>
      <c r="L62" s="97"/>
      <c r="M62" s="96" t="s">
        <v>26</v>
      </c>
      <c r="N62" s="96"/>
      <c r="O62" s="96"/>
      <c r="P62" s="96"/>
      <c r="Q62" s="96"/>
      <c r="R62" s="96"/>
      <c r="S62" s="96"/>
      <c r="T62" s="96"/>
      <c r="U62" s="96"/>
      <c r="V62" s="96"/>
      <c r="W62" s="97"/>
    </row>
    <row r="63" spans="1:23" s="17" customFormat="1" ht="15.75" thickTop="1">
      <c r="A63" s="64" t="s">
        <v>0</v>
      </c>
      <c r="B63" s="88" t="s">
        <v>62</v>
      </c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141" t="s">
        <v>64</v>
      </c>
      <c r="N63" s="141"/>
      <c r="O63" s="141"/>
      <c r="P63" s="141"/>
      <c r="Q63" s="141"/>
      <c r="R63" s="141"/>
      <c r="S63" s="141"/>
      <c r="T63" s="141"/>
      <c r="U63" s="141"/>
      <c r="V63" s="141"/>
      <c r="W63" s="142"/>
    </row>
    <row r="64" spans="1:23" s="17" customFormat="1" ht="15">
      <c r="A64" s="64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3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</row>
    <row r="65" spans="1:23" s="17" customFormat="1" ht="15.75" thickBot="1">
      <c r="A65" s="65"/>
      <c r="B65" s="76"/>
      <c r="C65" s="77"/>
      <c r="D65" s="78"/>
      <c r="E65" s="9">
        <v>3</v>
      </c>
      <c r="F65" s="10" t="s">
        <v>46</v>
      </c>
      <c r="G65" s="10">
        <v>14</v>
      </c>
      <c r="H65" s="10">
        <v>0</v>
      </c>
      <c r="I65" s="10">
        <v>14</v>
      </c>
      <c r="J65" s="10">
        <v>0</v>
      </c>
      <c r="K65" s="11" t="s">
        <v>45</v>
      </c>
      <c r="L65" s="12">
        <v>75</v>
      </c>
      <c r="M65" s="76"/>
      <c r="N65" s="77"/>
      <c r="O65" s="77"/>
      <c r="P65" s="9">
        <v>3</v>
      </c>
      <c r="Q65" s="10" t="s">
        <v>46</v>
      </c>
      <c r="R65" s="10">
        <v>14</v>
      </c>
      <c r="S65" s="10">
        <v>0</v>
      </c>
      <c r="T65" s="10">
        <v>14</v>
      </c>
      <c r="U65" s="10">
        <v>0</v>
      </c>
      <c r="V65" s="11" t="s">
        <v>45</v>
      </c>
      <c r="W65" s="12">
        <v>75</v>
      </c>
    </row>
    <row r="66" spans="1:23" s="17" customFormat="1" ht="15.75" thickTop="1">
      <c r="A66" s="63" t="s">
        <v>1</v>
      </c>
      <c r="B66" s="66" t="s">
        <v>63</v>
      </c>
      <c r="C66" s="67"/>
      <c r="D66" s="67"/>
      <c r="E66" s="67"/>
      <c r="F66" s="67"/>
      <c r="G66" s="67"/>
      <c r="H66" s="67"/>
      <c r="I66" s="67"/>
      <c r="J66" s="67"/>
      <c r="K66" s="67"/>
      <c r="L66" s="73"/>
      <c r="M66" s="67" t="s">
        <v>65</v>
      </c>
      <c r="N66" s="67"/>
      <c r="O66" s="67"/>
      <c r="P66" s="67"/>
      <c r="Q66" s="67"/>
      <c r="R66" s="67"/>
      <c r="S66" s="67"/>
      <c r="T66" s="67"/>
      <c r="U66" s="67"/>
      <c r="V66" s="67"/>
      <c r="W66" s="73"/>
    </row>
    <row r="67" spans="1:23" s="17" customFormat="1" ht="15">
      <c r="A67" s="64"/>
      <c r="B67" s="81"/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</row>
    <row r="68" spans="1:23" s="17" customFormat="1" ht="15.75" thickBot="1">
      <c r="A68" s="65"/>
      <c r="B68" s="76"/>
      <c r="C68" s="77"/>
      <c r="D68" s="78"/>
      <c r="E68" s="9">
        <v>3</v>
      </c>
      <c r="F68" s="10" t="s">
        <v>46</v>
      </c>
      <c r="G68" s="10">
        <v>14</v>
      </c>
      <c r="H68" s="10">
        <v>0</v>
      </c>
      <c r="I68" s="10">
        <v>14</v>
      </c>
      <c r="J68" s="10">
        <v>0</v>
      </c>
      <c r="K68" s="11" t="s">
        <v>45</v>
      </c>
      <c r="L68" s="12">
        <v>75</v>
      </c>
      <c r="M68" s="76"/>
      <c r="N68" s="77"/>
      <c r="O68" s="77"/>
      <c r="P68" s="9">
        <v>3</v>
      </c>
      <c r="Q68" s="10" t="s">
        <v>46</v>
      </c>
      <c r="R68" s="10">
        <v>14</v>
      </c>
      <c r="S68" s="10">
        <v>0</v>
      </c>
      <c r="T68" s="10">
        <v>14</v>
      </c>
      <c r="U68" s="10">
        <v>0</v>
      </c>
      <c r="V68" s="11" t="s">
        <v>45</v>
      </c>
      <c r="W68" s="12">
        <v>75</v>
      </c>
    </row>
    <row r="69" spans="1:23" s="17" customFormat="1" ht="15.75" thickTop="1">
      <c r="A69" s="63" t="s">
        <v>2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73"/>
    </row>
    <row r="70" spans="1:23" s="17" customFormat="1" ht="15">
      <c r="A70" s="64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</row>
    <row r="71" spans="1:23" s="17" customFormat="1" ht="15.75" thickBot="1">
      <c r="A71" s="65"/>
      <c r="B71" s="76"/>
      <c r="C71" s="77"/>
      <c r="D71" s="78"/>
      <c r="E71" s="9"/>
      <c r="F71" s="10"/>
      <c r="G71" s="10"/>
      <c r="H71" s="10"/>
      <c r="I71" s="10"/>
      <c r="J71" s="10"/>
      <c r="K71" s="11"/>
      <c r="L71" s="12"/>
      <c r="M71" s="76"/>
      <c r="N71" s="77"/>
      <c r="O71" s="78"/>
      <c r="P71" s="9"/>
      <c r="Q71" s="10"/>
      <c r="R71" s="10"/>
      <c r="S71" s="10"/>
      <c r="T71" s="10"/>
      <c r="U71" s="10"/>
      <c r="V71" s="11"/>
      <c r="W71" s="12"/>
    </row>
    <row r="72" spans="1:23" s="17" customFormat="1" ht="15.75" thickTop="1">
      <c r="A72" s="63" t="s">
        <v>3</v>
      </c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73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73"/>
    </row>
    <row r="73" spans="1:23" s="17" customFormat="1" ht="15">
      <c r="A73" s="64"/>
      <c r="B73" s="81"/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5"/>
    </row>
    <row r="74" spans="1:23" s="17" customFormat="1" ht="15.75" thickBot="1">
      <c r="A74" s="65"/>
      <c r="B74" s="76"/>
      <c r="C74" s="77"/>
      <c r="D74" s="78"/>
      <c r="E74" s="9"/>
      <c r="F74" s="10"/>
      <c r="G74" s="10"/>
      <c r="H74" s="10"/>
      <c r="I74" s="10"/>
      <c r="J74" s="10"/>
      <c r="K74" s="11"/>
      <c r="L74" s="12"/>
      <c r="M74" s="76"/>
      <c r="N74" s="77"/>
      <c r="O74" s="78"/>
      <c r="P74" s="9"/>
      <c r="Q74" s="10"/>
      <c r="R74" s="10"/>
      <c r="S74" s="10"/>
      <c r="T74" s="10"/>
      <c r="U74" s="10"/>
      <c r="V74" s="11"/>
      <c r="W74" s="12"/>
    </row>
    <row r="75" spans="1:23" s="17" customFormat="1" ht="15.75" thickTop="1">
      <c r="A75" s="63" t="s">
        <v>4</v>
      </c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4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73"/>
    </row>
    <row r="76" spans="1:23" s="17" customFormat="1" ht="15">
      <c r="A76" s="64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7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</row>
    <row r="77" spans="1:23" s="17" customFormat="1" ht="15.75" thickBot="1">
      <c r="A77" s="65"/>
      <c r="B77" s="76"/>
      <c r="C77" s="77"/>
      <c r="D77" s="78"/>
      <c r="E77" s="9"/>
      <c r="F77" s="10"/>
      <c r="G77" s="10"/>
      <c r="H77" s="10"/>
      <c r="I77" s="10"/>
      <c r="J77" s="10"/>
      <c r="K77" s="11"/>
      <c r="L77" s="12"/>
      <c r="M77" s="76"/>
      <c r="N77" s="77"/>
      <c r="O77" s="78"/>
      <c r="P77" s="9"/>
      <c r="Q77" s="10"/>
      <c r="R77" s="10"/>
      <c r="S77" s="10"/>
      <c r="T77" s="10"/>
      <c r="U77" s="10"/>
      <c r="V77" s="11"/>
      <c r="W77" s="12"/>
    </row>
    <row r="78" spans="1:23" s="17" customFormat="1" ht="15.75" thickTop="1">
      <c r="A78" s="63" t="s">
        <v>5</v>
      </c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73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73"/>
    </row>
    <row r="79" spans="1:23" s="17" customFormat="1" ht="15">
      <c r="A79" s="64"/>
      <c r="B79" s="81"/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5"/>
    </row>
    <row r="80" spans="1:23" s="17" customFormat="1" ht="15.75" thickBot="1">
      <c r="A80" s="65"/>
      <c r="B80" s="76"/>
      <c r="C80" s="77"/>
      <c r="D80" s="78"/>
      <c r="E80" s="9"/>
      <c r="F80" s="10"/>
      <c r="G80" s="10"/>
      <c r="H80" s="10"/>
      <c r="I80" s="10"/>
      <c r="J80" s="10"/>
      <c r="K80" s="11"/>
      <c r="L80" s="12"/>
      <c r="M80" s="76"/>
      <c r="N80" s="77"/>
      <c r="O80" s="78"/>
      <c r="P80" s="9"/>
      <c r="Q80" s="10"/>
      <c r="R80" s="10"/>
      <c r="S80" s="10"/>
      <c r="T80" s="10"/>
      <c r="U80" s="10"/>
      <c r="V80" s="11"/>
      <c r="W80" s="12"/>
    </row>
    <row r="81" spans="1:23" s="16" customFormat="1" ht="23.2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</row>
    <row r="82" spans="1:23" s="5" customFormat="1" ht="15.75">
      <c r="A82" s="24"/>
      <c r="B82" s="15"/>
      <c r="C82" s="15"/>
      <c r="D82" s="15"/>
      <c r="E82" s="15"/>
      <c r="F82" s="15"/>
      <c r="G82" s="15"/>
      <c r="H82" s="15"/>
      <c r="I82" s="18"/>
      <c r="J82" s="25"/>
      <c r="K82" s="18"/>
      <c r="L82" s="18"/>
      <c r="M82" s="18"/>
      <c r="N82" s="18"/>
      <c r="O82" s="18"/>
      <c r="P82" s="18"/>
      <c r="Q82" s="7"/>
      <c r="R82" s="7"/>
      <c r="S82" s="7"/>
      <c r="T82" s="7"/>
      <c r="U82" s="7"/>
      <c r="V82" s="7"/>
      <c r="W82" s="7"/>
    </row>
    <row r="83" s="5" customFormat="1" ht="15"/>
    <row r="84" spans="1:23" s="4" customFormat="1" ht="18">
      <c r="A84" s="102" t="s">
        <v>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</row>
    <row r="85" spans="1:23" s="4" customFormat="1" ht="18">
      <c r="A85" s="102" t="s">
        <v>19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:23" s="17" customFormat="1" ht="18.75" thickBot="1">
      <c r="A86" s="122" t="s">
        <v>22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23" s="17" customFormat="1" ht="24" customHeight="1" thickBot="1" thickTop="1">
      <c r="A87" s="6"/>
      <c r="B87" s="95" t="s">
        <v>27</v>
      </c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96" t="s">
        <v>28</v>
      </c>
      <c r="N87" s="96"/>
      <c r="O87" s="96"/>
      <c r="P87" s="96"/>
      <c r="Q87" s="96"/>
      <c r="R87" s="96"/>
      <c r="S87" s="96"/>
      <c r="T87" s="96"/>
      <c r="U87" s="96"/>
      <c r="V87" s="96"/>
      <c r="W87" s="97"/>
    </row>
    <row r="88" spans="1:23" s="17" customFormat="1" ht="15.75" thickTop="1">
      <c r="A88" s="64" t="s">
        <v>0</v>
      </c>
      <c r="B88" s="123" t="s">
        <v>53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5"/>
      <c r="M88" s="67" t="s">
        <v>59</v>
      </c>
      <c r="N88" s="67"/>
      <c r="O88" s="67"/>
      <c r="P88" s="67"/>
      <c r="Q88" s="67"/>
      <c r="R88" s="67"/>
      <c r="S88" s="67"/>
      <c r="T88" s="67"/>
      <c r="U88" s="67"/>
      <c r="V88" s="67"/>
      <c r="W88" s="73"/>
    </row>
    <row r="89" spans="1:23" s="17" customFormat="1" ht="12.75" customHeight="1">
      <c r="A89" s="64"/>
      <c r="B89" s="81"/>
      <c r="C89" s="74"/>
      <c r="D89" s="74"/>
      <c r="E89" s="74"/>
      <c r="F89" s="74"/>
      <c r="G89" s="74"/>
      <c r="H89" s="74"/>
      <c r="I89" s="74"/>
      <c r="J89" s="74"/>
      <c r="K89" s="74"/>
      <c r="L89" s="75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</row>
    <row r="90" spans="1:23" s="17" customFormat="1" ht="15.75" thickBot="1">
      <c r="A90" s="65"/>
      <c r="B90" s="76"/>
      <c r="C90" s="77"/>
      <c r="D90" s="78"/>
      <c r="E90" s="9">
        <v>9</v>
      </c>
      <c r="F90" s="10" t="s">
        <v>14</v>
      </c>
      <c r="G90" s="10">
        <v>28</v>
      </c>
      <c r="H90" s="10">
        <v>0</v>
      </c>
      <c r="I90" s="10">
        <v>0</v>
      </c>
      <c r="J90" s="10">
        <v>28</v>
      </c>
      <c r="K90" s="11" t="s">
        <v>43</v>
      </c>
      <c r="L90" s="12">
        <v>125</v>
      </c>
      <c r="M90" s="76"/>
      <c r="N90" s="77"/>
      <c r="O90" s="77"/>
      <c r="P90" s="9">
        <v>15</v>
      </c>
      <c r="Q90" s="10" t="s">
        <v>46</v>
      </c>
      <c r="R90" s="10">
        <v>0</v>
      </c>
      <c r="S90" s="10">
        <v>0</v>
      </c>
      <c r="T90" s="10">
        <v>0</v>
      </c>
      <c r="U90" s="10">
        <v>98</v>
      </c>
      <c r="V90" s="11" t="s">
        <v>38</v>
      </c>
      <c r="W90" s="12">
        <v>250</v>
      </c>
    </row>
    <row r="91" spans="1:23" s="17" customFormat="1" ht="15.75" thickTop="1">
      <c r="A91" s="63" t="s">
        <v>1</v>
      </c>
      <c r="B91" s="66" t="s">
        <v>54</v>
      </c>
      <c r="C91" s="67"/>
      <c r="D91" s="67"/>
      <c r="E91" s="67"/>
      <c r="F91" s="67"/>
      <c r="G91" s="67"/>
      <c r="H91" s="67"/>
      <c r="I91" s="67"/>
      <c r="J91" s="67"/>
      <c r="K91" s="67"/>
      <c r="L91" s="73"/>
      <c r="M91" s="67" t="s">
        <v>60</v>
      </c>
      <c r="N91" s="67"/>
      <c r="O91" s="67"/>
      <c r="P91" s="67"/>
      <c r="Q91" s="67"/>
      <c r="R91" s="67"/>
      <c r="S91" s="67"/>
      <c r="T91" s="67"/>
      <c r="U91" s="67"/>
      <c r="V91" s="67"/>
      <c r="W91" s="73"/>
    </row>
    <row r="92" spans="1:23" s="17" customFormat="1" ht="15">
      <c r="A92" s="64"/>
      <c r="B92" s="81"/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</row>
    <row r="93" spans="1:23" s="17" customFormat="1" ht="15.75" thickBot="1">
      <c r="A93" s="65"/>
      <c r="B93" s="76"/>
      <c r="C93" s="77"/>
      <c r="D93" s="78"/>
      <c r="E93" s="9">
        <v>9</v>
      </c>
      <c r="F93" s="10" t="s">
        <v>14</v>
      </c>
      <c r="G93" s="10">
        <v>28</v>
      </c>
      <c r="H93" s="10">
        <v>0</v>
      </c>
      <c r="I93" s="10">
        <v>28</v>
      </c>
      <c r="J93" s="10">
        <v>0</v>
      </c>
      <c r="K93" s="11" t="s">
        <v>45</v>
      </c>
      <c r="L93" s="12">
        <v>125</v>
      </c>
      <c r="M93" s="76"/>
      <c r="N93" s="77"/>
      <c r="O93" s="77"/>
      <c r="P93" s="9">
        <v>15</v>
      </c>
      <c r="Q93" s="10" t="s">
        <v>14</v>
      </c>
      <c r="R93" s="10">
        <v>0</v>
      </c>
      <c r="S93" s="10">
        <v>0</v>
      </c>
      <c r="T93" s="10">
        <v>0</v>
      </c>
      <c r="U93" s="10">
        <v>98</v>
      </c>
      <c r="V93" s="11" t="s">
        <v>38</v>
      </c>
      <c r="W93" s="12">
        <v>250</v>
      </c>
    </row>
    <row r="94" spans="1:23" s="17" customFormat="1" ht="15.75" thickTop="1">
      <c r="A94" s="63" t="s">
        <v>2</v>
      </c>
      <c r="B94" s="82" t="s">
        <v>55</v>
      </c>
      <c r="C94" s="83"/>
      <c r="D94" s="83"/>
      <c r="E94" s="83"/>
      <c r="F94" s="83"/>
      <c r="G94" s="83"/>
      <c r="H94" s="83"/>
      <c r="I94" s="83"/>
      <c r="J94" s="83"/>
      <c r="K94" s="83"/>
      <c r="L94" s="84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73"/>
    </row>
    <row r="95" spans="1:23" s="17" customFormat="1" ht="15">
      <c r="A95" s="64"/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7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5"/>
    </row>
    <row r="96" spans="1:23" s="17" customFormat="1" ht="15.75" thickBot="1">
      <c r="A96" s="65"/>
      <c r="B96" s="76"/>
      <c r="C96" s="77"/>
      <c r="D96" s="78"/>
      <c r="E96" s="9">
        <v>9</v>
      </c>
      <c r="F96" s="10" t="s">
        <v>14</v>
      </c>
      <c r="G96" s="10">
        <v>28</v>
      </c>
      <c r="H96" s="10">
        <v>0</v>
      </c>
      <c r="I96" s="10">
        <v>28</v>
      </c>
      <c r="J96" s="10">
        <v>0</v>
      </c>
      <c r="K96" s="11" t="s">
        <v>38</v>
      </c>
      <c r="L96" s="12">
        <v>125</v>
      </c>
      <c r="M96" s="76"/>
      <c r="N96" s="77"/>
      <c r="O96" s="78"/>
      <c r="P96" s="9"/>
      <c r="Q96" s="10"/>
      <c r="R96" s="10"/>
      <c r="S96" s="10"/>
      <c r="T96" s="10"/>
      <c r="U96" s="10"/>
      <c r="V96" s="11"/>
      <c r="W96" s="12"/>
    </row>
    <row r="97" spans="1:23" s="17" customFormat="1" ht="15.75" thickTop="1">
      <c r="A97" s="63" t="s">
        <v>3</v>
      </c>
      <c r="B97" s="66" t="s">
        <v>56</v>
      </c>
      <c r="C97" s="67"/>
      <c r="D97" s="67"/>
      <c r="E97" s="67"/>
      <c r="F97" s="67"/>
      <c r="G97" s="67"/>
      <c r="H97" s="67"/>
      <c r="I97" s="67"/>
      <c r="J97" s="67"/>
      <c r="K97" s="67"/>
      <c r="L97" s="73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73"/>
    </row>
    <row r="98" spans="1:23" s="17" customFormat="1" ht="15">
      <c r="A98" s="64"/>
      <c r="B98" s="81"/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5"/>
    </row>
    <row r="99" spans="1:23" s="17" customFormat="1" ht="15.75" thickBot="1">
      <c r="A99" s="65"/>
      <c r="B99" s="76"/>
      <c r="C99" s="77"/>
      <c r="D99" s="78"/>
      <c r="E99" s="9">
        <v>3</v>
      </c>
      <c r="F99" s="10" t="s">
        <v>46</v>
      </c>
      <c r="G99" s="10">
        <v>14</v>
      </c>
      <c r="H99" s="10">
        <v>0</v>
      </c>
      <c r="I99" s="10">
        <v>14</v>
      </c>
      <c r="J99" s="10">
        <v>0</v>
      </c>
      <c r="K99" s="11" t="s">
        <v>45</v>
      </c>
      <c r="L99" s="12">
        <v>75</v>
      </c>
      <c r="M99" s="76"/>
      <c r="N99" s="77"/>
      <c r="O99" s="78"/>
      <c r="P99" s="9"/>
      <c r="Q99" s="10"/>
      <c r="R99" s="10"/>
      <c r="S99" s="10"/>
      <c r="T99" s="10"/>
      <c r="U99" s="10"/>
      <c r="V99" s="11"/>
      <c r="W99" s="12"/>
    </row>
    <row r="100" spans="1:23" s="17" customFormat="1" ht="15.75" thickTop="1">
      <c r="A100" s="63" t="s">
        <v>4</v>
      </c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4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73"/>
    </row>
    <row r="101" spans="1:23" s="17" customFormat="1" ht="15">
      <c r="A101" s="64"/>
      <c r="B101" s="85"/>
      <c r="C101" s="86"/>
      <c r="D101" s="86"/>
      <c r="E101" s="86"/>
      <c r="F101" s="86"/>
      <c r="G101" s="86"/>
      <c r="H101" s="86"/>
      <c r="I101" s="86"/>
      <c r="J101" s="86"/>
      <c r="K101" s="86"/>
      <c r="L101" s="87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5"/>
    </row>
    <row r="102" spans="1:23" s="17" customFormat="1" ht="15.75" thickBot="1">
      <c r="A102" s="65"/>
      <c r="B102" s="76"/>
      <c r="C102" s="77"/>
      <c r="D102" s="78"/>
      <c r="E102" s="9"/>
      <c r="F102" s="10"/>
      <c r="G102" s="10"/>
      <c r="H102" s="10"/>
      <c r="I102" s="10"/>
      <c r="J102" s="10"/>
      <c r="K102" s="11"/>
      <c r="L102" s="12"/>
      <c r="M102" s="76"/>
      <c r="N102" s="77"/>
      <c r="O102" s="78"/>
      <c r="P102" s="9"/>
      <c r="Q102" s="10"/>
      <c r="R102" s="10"/>
      <c r="S102" s="10"/>
      <c r="T102" s="10"/>
      <c r="U102" s="10"/>
      <c r="V102" s="11"/>
      <c r="W102" s="12"/>
    </row>
    <row r="103" spans="1:23" s="17" customFormat="1" ht="15.75" thickTop="1">
      <c r="A103" s="63" t="s">
        <v>5</v>
      </c>
      <c r="B103" s="66" t="s">
        <v>57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73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73"/>
    </row>
    <row r="104" spans="1:23" s="17" customFormat="1" ht="15">
      <c r="A104" s="64"/>
      <c r="B104" s="81"/>
      <c r="C104" s="74"/>
      <c r="D104" s="74"/>
      <c r="E104" s="74"/>
      <c r="F104" s="74"/>
      <c r="G104" s="74"/>
      <c r="H104" s="74"/>
      <c r="I104" s="74"/>
      <c r="J104" s="74"/>
      <c r="K104" s="74"/>
      <c r="L104" s="75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5"/>
    </row>
    <row r="105" spans="1:23" s="17" customFormat="1" ht="30.75" thickBot="1">
      <c r="A105" s="65"/>
      <c r="B105" s="76"/>
      <c r="C105" s="77"/>
      <c r="D105" s="78"/>
      <c r="E105" s="9">
        <v>3</v>
      </c>
      <c r="F105" s="10" t="s">
        <v>46</v>
      </c>
      <c r="G105" s="10">
        <v>14</v>
      </c>
      <c r="H105" s="10">
        <v>0</v>
      </c>
      <c r="I105" s="10">
        <v>14</v>
      </c>
      <c r="J105" s="10">
        <v>0</v>
      </c>
      <c r="K105" s="11" t="s">
        <v>52</v>
      </c>
      <c r="L105" s="12">
        <v>40</v>
      </c>
      <c r="M105" s="76"/>
      <c r="N105" s="77"/>
      <c r="O105" s="78"/>
      <c r="P105" s="9"/>
      <c r="Q105" s="10"/>
      <c r="R105" s="10"/>
      <c r="S105" s="10"/>
      <c r="T105" s="10"/>
      <c r="U105" s="10"/>
      <c r="V105" s="11"/>
      <c r="W105" s="12"/>
    </row>
    <row r="106" spans="1:23" s="17" customFormat="1" ht="15.75" thickTop="1">
      <c r="A106" s="63" t="s">
        <v>6</v>
      </c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73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73"/>
    </row>
    <row r="107" spans="1:23" s="17" customFormat="1" ht="15">
      <c r="A107" s="64"/>
      <c r="B107" s="81"/>
      <c r="C107" s="74"/>
      <c r="D107" s="74"/>
      <c r="E107" s="74"/>
      <c r="F107" s="74"/>
      <c r="G107" s="74"/>
      <c r="H107" s="74"/>
      <c r="I107" s="74"/>
      <c r="J107" s="74"/>
      <c r="K107" s="74"/>
      <c r="L107" s="75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5"/>
    </row>
    <row r="108" spans="1:23" s="17" customFormat="1" ht="15.75" thickBot="1">
      <c r="A108" s="65"/>
      <c r="B108" s="76"/>
      <c r="C108" s="77"/>
      <c r="D108" s="78"/>
      <c r="E108" s="9"/>
      <c r="F108" s="10"/>
      <c r="G108" s="10"/>
      <c r="H108" s="10"/>
      <c r="I108" s="10"/>
      <c r="J108" s="10"/>
      <c r="K108" s="11"/>
      <c r="L108" s="12"/>
      <c r="M108" s="76"/>
      <c r="N108" s="77"/>
      <c r="O108" s="78"/>
      <c r="P108" s="9"/>
      <c r="Q108" s="10"/>
      <c r="R108" s="10"/>
      <c r="S108" s="10"/>
      <c r="T108" s="10"/>
      <c r="U108" s="11"/>
      <c r="V108" s="11"/>
      <c r="W108" s="12"/>
    </row>
    <row r="109" spans="1:23" s="17" customFormat="1" ht="15.75" thickTop="1">
      <c r="A109" s="63" t="s">
        <v>7</v>
      </c>
      <c r="B109" s="66"/>
      <c r="C109" s="67"/>
      <c r="D109" s="67"/>
      <c r="E109" s="68"/>
      <c r="F109" s="68"/>
      <c r="G109" s="68"/>
      <c r="H109" s="68"/>
      <c r="I109" s="68"/>
      <c r="J109" s="68"/>
      <c r="K109" s="68"/>
      <c r="L109" s="69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73"/>
    </row>
    <row r="110" spans="1:23" s="17" customFormat="1" ht="15">
      <c r="A110" s="64"/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2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5"/>
    </row>
    <row r="111" spans="1:23" s="17" customFormat="1" ht="15.75" thickBot="1">
      <c r="A111" s="65"/>
      <c r="B111" s="76"/>
      <c r="C111" s="77"/>
      <c r="D111" s="78"/>
      <c r="E111" s="9"/>
      <c r="F111" s="10"/>
      <c r="G111" s="10"/>
      <c r="H111" s="10"/>
      <c r="I111" s="10"/>
      <c r="J111" s="10"/>
      <c r="K111" s="11"/>
      <c r="L111" s="12"/>
      <c r="M111" s="76"/>
      <c r="N111" s="77"/>
      <c r="O111" s="78"/>
      <c r="P111" s="9"/>
      <c r="Q111" s="10"/>
      <c r="R111" s="10"/>
      <c r="S111" s="10"/>
      <c r="T111" s="10"/>
      <c r="U111" s="10"/>
      <c r="V111" s="11"/>
      <c r="W111" s="12"/>
    </row>
    <row r="112" spans="1:23" s="17" customFormat="1" ht="15.75" thickTop="1">
      <c r="A112" s="63" t="s">
        <v>8</v>
      </c>
      <c r="B112" s="105"/>
      <c r="C112" s="68"/>
      <c r="D112" s="68"/>
      <c r="E112" s="68"/>
      <c r="F112" s="68"/>
      <c r="G112" s="68"/>
      <c r="H112" s="68"/>
      <c r="I112" s="68"/>
      <c r="J112" s="68"/>
      <c r="K112" s="68"/>
      <c r="L112" s="69"/>
      <c r="M112" s="68"/>
      <c r="N112" s="68"/>
      <c r="O112" s="68"/>
      <c r="P112" s="67"/>
      <c r="Q112" s="67"/>
      <c r="R112" s="67"/>
      <c r="S112" s="67"/>
      <c r="T112" s="67"/>
      <c r="U112" s="67"/>
      <c r="V112" s="67"/>
      <c r="W112" s="73"/>
    </row>
    <row r="113" spans="1:23" s="17" customFormat="1" ht="15">
      <c r="A113" s="64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2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5"/>
    </row>
    <row r="114" spans="1:23" s="17" customFormat="1" ht="15.75" thickBot="1">
      <c r="A114" s="65"/>
      <c r="B114" s="76"/>
      <c r="C114" s="77"/>
      <c r="D114" s="78"/>
      <c r="E114" s="9"/>
      <c r="F114" s="10"/>
      <c r="G114" s="10"/>
      <c r="H114" s="10"/>
      <c r="I114" s="10"/>
      <c r="J114" s="10"/>
      <c r="K114" s="11"/>
      <c r="L114" s="12"/>
      <c r="M114" s="76"/>
      <c r="N114" s="77"/>
      <c r="O114" s="78"/>
      <c r="P114" s="9"/>
      <c r="Q114" s="10"/>
      <c r="R114" s="10"/>
      <c r="S114" s="10"/>
      <c r="T114" s="10"/>
      <c r="U114" s="10"/>
      <c r="V114" s="11"/>
      <c r="W114" s="12"/>
    </row>
    <row r="115" spans="1:23" s="17" customFormat="1" ht="16.5" customHeight="1" thickTop="1">
      <c r="A115" s="98" t="s">
        <v>15</v>
      </c>
      <c r="B115" s="100" t="s">
        <v>10</v>
      </c>
      <c r="C115" s="101"/>
      <c r="D115" s="28"/>
      <c r="E115" s="127">
        <f>SUM(G90:J90,G93:J93,G96:J96,G99:J99,G102:J102,G108:J108,G111:J111,G114:J114)</f>
        <v>196</v>
      </c>
      <c r="F115" s="107"/>
      <c r="G115" s="128" t="s">
        <v>21</v>
      </c>
      <c r="H115" s="129"/>
      <c r="I115" s="129"/>
      <c r="J115" s="130"/>
      <c r="K115" s="106">
        <f>SUM(L90,L93,L96,L99,L102,L108,L111,L114)</f>
        <v>450</v>
      </c>
      <c r="L115" s="107"/>
      <c r="M115" s="100" t="s">
        <v>10</v>
      </c>
      <c r="N115" s="101"/>
      <c r="O115" s="28"/>
      <c r="P115" s="127">
        <f>SUM(R90:U90,R93:U93,R96:U96,R99:U99,R102:U102,R105:U105,R108:U108,R111:U111,R114:U114)</f>
        <v>196</v>
      </c>
      <c r="Q115" s="107"/>
      <c r="R115" s="128" t="s">
        <v>21</v>
      </c>
      <c r="S115" s="129"/>
      <c r="T115" s="129"/>
      <c r="U115" s="130"/>
      <c r="V115" s="106">
        <f>SUM(W90,W93,W96,W99,W102,W105,W108,W111,W114)</f>
        <v>500</v>
      </c>
      <c r="W115" s="107"/>
    </row>
    <row r="116" spans="1:23" s="17" customFormat="1" ht="16.5" thickBot="1">
      <c r="A116" s="99"/>
      <c r="B116" s="79" t="s">
        <v>11</v>
      </c>
      <c r="C116" s="104"/>
      <c r="D116" s="31"/>
      <c r="E116" s="108">
        <f>SUM(E90,E93,E96,E99,E102,E108,E111,E114)</f>
        <v>30</v>
      </c>
      <c r="F116" s="109"/>
      <c r="G116" s="79" t="s">
        <v>20</v>
      </c>
      <c r="H116" s="104"/>
      <c r="I116" s="104"/>
      <c r="J116" s="80"/>
      <c r="K116" s="79"/>
      <c r="L116" s="80"/>
      <c r="M116" s="79" t="s">
        <v>11</v>
      </c>
      <c r="N116" s="104"/>
      <c r="O116" s="31"/>
      <c r="P116" s="108">
        <f>SUM(P90,P93,P96,P99,P102,P105,P108,P111,P114)</f>
        <v>30</v>
      </c>
      <c r="Q116" s="109"/>
      <c r="R116" s="79" t="s">
        <v>20</v>
      </c>
      <c r="S116" s="104"/>
      <c r="T116" s="104"/>
      <c r="U116" s="80"/>
      <c r="V116" s="79" t="s">
        <v>61</v>
      </c>
      <c r="W116" s="80"/>
    </row>
    <row r="117" spans="1:23" s="17" customFormat="1" ht="16.5" customHeight="1" thickTop="1">
      <c r="A117" s="98" t="s">
        <v>16</v>
      </c>
      <c r="B117" s="100" t="s">
        <v>10</v>
      </c>
      <c r="C117" s="101"/>
      <c r="D117" s="29"/>
      <c r="E117" s="127">
        <f>SUM(G118:J118)</f>
        <v>14</v>
      </c>
      <c r="F117" s="107"/>
      <c r="G117" s="35"/>
      <c r="H117" s="26"/>
      <c r="I117" s="26"/>
      <c r="J117" s="26"/>
      <c r="K117" s="26"/>
      <c r="L117" s="27"/>
      <c r="M117" s="100" t="s">
        <v>10</v>
      </c>
      <c r="N117" s="101"/>
      <c r="O117" s="29"/>
      <c r="P117" s="131">
        <f>SUM(R118:U118)</f>
        <v>14</v>
      </c>
      <c r="Q117" s="132"/>
      <c r="R117" s="35"/>
      <c r="S117" s="26"/>
      <c r="T117" s="26"/>
      <c r="U117" s="26"/>
      <c r="V117" s="26"/>
      <c r="W117" s="27"/>
    </row>
    <row r="118" spans="1:23" s="17" customFormat="1" ht="15.75" thickBot="1">
      <c r="A118" s="99"/>
      <c r="B118" s="79" t="s">
        <v>12</v>
      </c>
      <c r="C118" s="104"/>
      <c r="D118" s="30"/>
      <c r="E118" s="30"/>
      <c r="F118" s="34"/>
      <c r="G118" s="36">
        <f>(G90+G93+G96+G99+G102+G108+G111+G114)/14</f>
        <v>7</v>
      </c>
      <c r="H118" s="37">
        <f>(H90+H93+H96+H99+H102+H105+H108+H111+H114)/14</f>
        <v>0</v>
      </c>
      <c r="I118" s="37">
        <f>(I90+I93+I96+I99+I102+I108+I111+I114)/14</f>
        <v>5</v>
      </c>
      <c r="J118" s="37">
        <f>(J90+J93+J96+J99+J102+J105+J108+J111+J114)/14</f>
        <v>2</v>
      </c>
      <c r="K118" s="32" t="s">
        <v>13</v>
      </c>
      <c r="L118" s="33"/>
      <c r="M118" s="79" t="s">
        <v>12</v>
      </c>
      <c r="N118" s="104"/>
      <c r="O118" s="30"/>
      <c r="P118" s="30"/>
      <c r="Q118" s="34"/>
      <c r="R118" s="36">
        <f>(R90+R93+R96+Q99+R102+R105+R108+R111+R114)/14</f>
        <v>0</v>
      </c>
      <c r="S118" s="37">
        <f>(S90+S93+S96+S99+S102+S105+S108+S111+S114)/14</f>
        <v>0</v>
      </c>
      <c r="T118" s="37">
        <f>(T90+T93+T96+T99+T102+T105+T108+T111+T114)/14</f>
        <v>0</v>
      </c>
      <c r="U118" s="37">
        <f>(U90+U93+U96+U99+U102+U105+U108+U111+U114)/14</f>
        <v>14</v>
      </c>
      <c r="V118" s="32" t="s">
        <v>13</v>
      </c>
      <c r="W118" s="33"/>
    </row>
    <row r="119" spans="1:23" s="17" customFormat="1" ht="15.75" thickTop="1">
      <c r="A119" s="53"/>
      <c r="B119" s="54"/>
      <c r="C119" s="54"/>
      <c r="D119" s="55"/>
      <c r="E119" s="55"/>
      <c r="F119" s="56"/>
      <c r="G119" s="57"/>
      <c r="H119" s="57"/>
      <c r="I119" s="57"/>
      <c r="J119" s="57"/>
      <c r="K119" s="55"/>
      <c r="L119" s="55"/>
      <c r="M119" s="54"/>
      <c r="N119" s="54"/>
      <c r="O119" s="55"/>
      <c r="P119" s="55"/>
      <c r="Q119" s="56"/>
      <c r="R119" s="57"/>
      <c r="S119" s="57"/>
      <c r="T119" s="57"/>
      <c r="U119" s="57"/>
      <c r="V119" s="55"/>
      <c r="W119" s="55"/>
    </row>
    <row r="120" spans="1:23" s="17" customFormat="1" ht="15">
      <c r="A120" s="53"/>
      <c r="B120" s="54"/>
      <c r="C120" s="54"/>
      <c r="D120" s="55"/>
      <c r="E120" s="55"/>
      <c r="F120" s="56"/>
      <c r="G120" s="57"/>
      <c r="H120" s="57"/>
      <c r="I120" s="57"/>
      <c r="J120" s="57"/>
      <c r="K120" s="55"/>
      <c r="L120" s="55"/>
      <c r="M120" s="54"/>
      <c r="N120" s="54"/>
      <c r="O120" s="55"/>
      <c r="P120" s="55"/>
      <c r="Q120" s="56"/>
      <c r="R120" s="57"/>
      <c r="S120" s="57"/>
      <c r="T120" s="57"/>
      <c r="U120" s="57"/>
      <c r="V120" s="55"/>
      <c r="W120" s="55"/>
    </row>
    <row r="121" s="17" customFormat="1" ht="15"/>
    <row r="122" s="17" customFormat="1" ht="15"/>
    <row r="123" spans="1:23" s="17" customFormat="1" ht="18">
      <c r="A123" s="103" t="s">
        <v>23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</row>
    <row r="124" spans="1:23" s="17" customFormat="1" ht="18.75" thickBot="1">
      <c r="A124" s="94" t="s">
        <v>22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7" customFormat="1" ht="17.25" thickBot="1" thickTop="1">
      <c r="A125" s="6"/>
      <c r="B125" s="95" t="s">
        <v>27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96" t="s">
        <v>28</v>
      </c>
      <c r="N125" s="96"/>
      <c r="O125" s="96"/>
      <c r="P125" s="96"/>
      <c r="Q125" s="96"/>
      <c r="R125" s="96"/>
      <c r="S125" s="96"/>
      <c r="T125" s="96"/>
      <c r="U125" s="96"/>
      <c r="V125" s="96"/>
      <c r="W125" s="97"/>
    </row>
    <row r="126" spans="1:23" s="17" customFormat="1" ht="15.75" thickTop="1">
      <c r="A126" s="64" t="s">
        <v>0</v>
      </c>
      <c r="B126" s="88" t="s">
        <v>66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90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73"/>
    </row>
    <row r="127" spans="1:23" s="17" customFormat="1" ht="15">
      <c r="A127" s="64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3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5"/>
    </row>
    <row r="128" spans="1:23" s="17" customFormat="1" ht="15.75" thickBot="1">
      <c r="A128" s="65"/>
      <c r="B128" s="76"/>
      <c r="C128" s="77"/>
      <c r="D128" s="78"/>
      <c r="E128" s="9">
        <v>3</v>
      </c>
      <c r="F128" s="10" t="s">
        <v>46</v>
      </c>
      <c r="G128" s="10">
        <v>14</v>
      </c>
      <c r="H128" s="10">
        <v>0</v>
      </c>
      <c r="I128" s="10">
        <v>14</v>
      </c>
      <c r="J128" s="10">
        <v>0</v>
      </c>
      <c r="K128" s="11" t="s">
        <v>45</v>
      </c>
      <c r="L128" s="12">
        <v>75</v>
      </c>
      <c r="M128" s="76"/>
      <c r="N128" s="77"/>
      <c r="O128" s="77"/>
      <c r="P128" s="9"/>
      <c r="Q128" s="10"/>
      <c r="R128" s="10"/>
      <c r="S128" s="10"/>
      <c r="T128" s="10"/>
      <c r="U128" s="10"/>
      <c r="V128" s="11"/>
      <c r="W128" s="12"/>
    </row>
    <row r="129" spans="1:23" s="17" customFormat="1" ht="15.75" thickTop="1">
      <c r="A129" s="63" t="s">
        <v>1</v>
      </c>
      <c r="B129" s="66" t="s">
        <v>67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73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73"/>
    </row>
    <row r="130" spans="1:23" s="17" customFormat="1" ht="15">
      <c r="A130" s="64"/>
      <c r="B130" s="81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5"/>
    </row>
    <row r="131" spans="1:23" s="17" customFormat="1" ht="15.75" thickBot="1">
      <c r="A131" s="65"/>
      <c r="B131" s="76"/>
      <c r="C131" s="77"/>
      <c r="D131" s="78"/>
      <c r="E131" s="9">
        <v>3</v>
      </c>
      <c r="F131" s="10" t="s">
        <v>46</v>
      </c>
      <c r="G131" s="10">
        <v>14</v>
      </c>
      <c r="H131" s="10">
        <v>0</v>
      </c>
      <c r="I131" s="10">
        <v>14</v>
      </c>
      <c r="J131" s="10">
        <v>0</v>
      </c>
      <c r="K131" s="11" t="s">
        <v>45</v>
      </c>
      <c r="L131" s="12">
        <v>75</v>
      </c>
      <c r="M131" s="76"/>
      <c r="N131" s="77"/>
      <c r="O131" s="77"/>
      <c r="P131" s="9"/>
      <c r="Q131" s="10"/>
      <c r="R131" s="10"/>
      <c r="S131" s="10"/>
      <c r="T131" s="10"/>
      <c r="U131" s="10"/>
      <c r="V131" s="11"/>
      <c r="W131" s="12"/>
    </row>
    <row r="132" spans="1:23" s="17" customFormat="1" ht="15.75" thickTop="1">
      <c r="A132" s="63" t="s">
        <v>2</v>
      </c>
      <c r="B132" s="82"/>
      <c r="C132" s="83"/>
      <c r="D132" s="83"/>
      <c r="E132" s="83"/>
      <c r="F132" s="83"/>
      <c r="G132" s="83"/>
      <c r="H132" s="83"/>
      <c r="I132" s="83"/>
      <c r="J132" s="83"/>
      <c r="K132" s="83"/>
      <c r="L132" s="84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73"/>
    </row>
    <row r="133" spans="1:23" s="17" customFormat="1" ht="15">
      <c r="A133" s="64"/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5"/>
    </row>
    <row r="134" spans="1:23" s="17" customFormat="1" ht="15.75" thickBot="1">
      <c r="A134" s="65"/>
      <c r="B134" s="76"/>
      <c r="C134" s="77"/>
      <c r="D134" s="78"/>
      <c r="E134" s="9"/>
      <c r="F134" s="10"/>
      <c r="G134" s="10"/>
      <c r="H134" s="10"/>
      <c r="I134" s="10"/>
      <c r="J134" s="10"/>
      <c r="K134" s="11"/>
      <c r="L134" s="12"/>
      <c r="M134" s="76"/>
      <c r="N134" s="77"/>
      <c r="O134" s="78"/>
      <c r="P134" s="9"/>
      <c r="Q134" s="10"/>
      <c r="R134" s="10"/>
      <c r="S134" s="10"/>
      <c r="T134" s="10"/>
      <c r="U134" s="10"/>
      <c r="V134" s="11"/>
      <c r="W134" s="12"/>
    </row>
    <row r="135" spans="1:23" s="17" customFormat="1" ht="15.75" thickTop="1">
      <c r="A135" s="63" t="s">
        <v>3</v>
      </c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73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73"/>
    </row>
    <row r="136" spans="1:23" s="17" customFormat="1" ht="15">
      <c r="A136" s="64"/>
      <c r="B136" s="81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5"/>
    </row>
    <row r="137" spans="1:23" s="17" customFormat="1" ht="15.75" thickBot="1">
      <c r="A137" s="65"/>
      <c r="B137" s="76"/>
      <c r="C137" s="77"/>
      <c r="D137" s="78"/>
      <c r="E137" s="9"/>
      <c r="F137" s="10"/>
      <c r="G137" s="10"/>
      <c r="H137" s="10"/>
      <c r="I137" s="10"/>
      <c r="J137" s="10"/>
      <c r="K137" s="11"/>
      <c r="L137" s="12"/>
      <c r="M137" s="76"/>
      <c r="N137" s="77"/>
      <c r="O137" s="78"/>
      <c r="P137" s="9"/>
      <c r="Q137" s="10"/>
      <c r="R137" s="10"/>
      <c r="S137" s="10"/>
      <c r="T137" s="10"/>
      <c r="U137" s="10"/>
      <c r="V137" s="11"/>
      <c r="W137" s="12"/>
    </row>
    <row r="138" spans="1:23" s="17" customFormat="1" ht="15.75" thickTop="1">
      <c r="A138" s="63" t="s">
        <v>4</v>
      </c>
      <c r="B138" s="82"/>
      <c r="C138" s="83"/>
      <c r="D138" s="83"/>
      <c r="E138" s="83"/>
      <c r="F138" s="83"/>
      <c r="G138" s="83"/>
      <c r="H138" s="83"/>
      <c r="I138" s="83"/>
      <c r="J138" s="83"/>
      <c r="K138" s="83"/>
      <c r="L138" s="84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73"/>
    </row>
    <row r="139" spans="1:23" s="17" customFormat="1" ht="15">
      <c r="A139" s="64"/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7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5"/>
    </row>
    <row r="140" spans="1:23" s="17" customFormat="1" ht="15.75" thickBot="1">
      <c r="A140" s="65"/>
      <c r="B140" s="76"/>
      <c r="C140" s="77"/>
      <c r="D140" s="78"/>
      <c r="E140" s="9"/>
      <c r="F140" s="10"/>
      <c r="G140" s="10"/>
      <c r="H140" s="10"/>
      <c r="I140" s="10"/>
      <c r="J140" s="10"/>
      <c r="K140" s="11"/>
      <c r="L140" s="12"/>
      <c r="M140" s="76"/>
      <c r="N140" s="77"/>
      <c r="O140" s="78"/>
      <c r="P140" s="9"/>
      <c r="Q140" s="10"/>
      <c r="R140" s="10"/>
      <c r="S140" s="10"/>
      <c r="T140" s="10"/>
      <c r="U140" s="10"/>
      <c r="V140" s="11"/>
      <c r="W140" s="12"/>
    </row>
    <row r="141" spans="1:23" s="17" customFormat="1" ht="15.75" thickTop="1">
      <c r="A141" s="63" t="s">
        <v>5</v>
      </c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73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73"/>
    </row>
    <row r="142" spans="1:23" s="17" customFormat="1" ht="15">
      <c r="A142" s="64"/>
      <c r="B142" s="81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5"/>
    </row>
    <row r="143" spans="1:23" s="17" customFormat="1" ht="15.75" thickBot="1">
      <c r="A143" s="65"/>
      <c r="B143" s="76"/>
      <c r="C143" s="77"/>
      <c r="D143" s="78"/>
      <c r="E143" s="9"/>
      <c r="F143" s="10"/>
      <c r="G143" s="10"/>
      <c r="H143" s="10"/>
      <c r="I143" s="10"/>
      <c r="J143" s="10"/>
      <c r="K143" s="11"/>
      <c r="L143" s="12"/>
      <c r="M143" s="76"/>
      <c r="N143" s="77"/>
      <c r="O143" s="78"/>
      <c r="P143" s="9"/>
      <c r="Q143" s="10"/>
      <c r="R143" s="10"/>
      <c r="S143" s="10"/>
      <c r="T143" s="10"/>
      <c r="U143" s="10"/>
      <c r="V143" s="11"/>
      <c r="W143" s="12"/>
    </row>
    <row r="144" spans="1:23" s="17" customFormat="1" ht="15.75" thickTop="1">
      <c r="A144" s="63" t="s">
        <v>6</v>
      </c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73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73"/>
    </row>
    <row r="145" spans="1:23" s="17" customFormat="1" ht="15">
      <c r="A145" s="64"/>
      <c r="B145" s="81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5"/>
    </row>
    <row r="146" spans="1:23" s="17" customFormat="1" ht="15.75" thickBot="1">
      <c r="A146" s="65"/>
      <c r="B146" s="76"/>
      <c r="C146" s="77"/>
      <c r="D146" s="78"/>
      <c r="E146" s="9"/>
      <c r="F146" s="10"/>
      <c r="G146" s="10"/>
      <c r="H146" s="10"/>
      <c r="I146" s="10"/>
      <c r="J146" s="10"/>
      <c r="K146" s="11"/>
      <c r="L146" s="12"/>
      <c r="M146" s="76"/>
      <c r="N146" s="77"/>
      <c r="O146" s="78"/>
      <c r="P146" s="9"/>
      <c r="Q146" s="10"/>
      <c r="R146" s="10"/>
      <c r="S146" s="10"/>
      <c r="T146" s="10"/>
      <c r="U146" s="11"/>
      <c r="V146" s="11"/>
      <c r="W146" s="12"/>
    </row>
    <row r="147" spans="1:23" s="17" customFormat="1" ht="15.75" thickTop="1">
      <c r="A147" s="63" t="s">
        <v>7</v>
      </c>
      <c r="B147" s="66"/>
      <c r="C147" s="67"/>
      <c r="D147" s="67"/>
      <c r="E147" s="68"/>
      <c r="F147" s="68"/>
      <c r="G147" s="68"/>
      <c r="H147" s="68"/>
      <c r="I147" s="68"/>
      <c r="J147" s="68"/>
      <c r="K147" s="68"/>
      <c r="L147" s="69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73"/>
    </row>
    <row r="148" spans="1:23" s="17" customFormat="1" ht="15">
      <c r="A148" s="64"/>
      <c r="B148" s="70"/>
      <c r="C148" s="71"/>
      <c r="D148" s="71"/>
      <c r="E148" s="71"/>
      <c r="F148" s="71"/>
      <c r="G148" s="71"/>
      <c r="H148" s="71"/>
      <c r="I148" s="71"/>
      <c r="J148" s="71"/>
      <c r="K148" s="71"/>
      <c r="L148" s="72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5"/>
    </row>
    <row r="149" spans="1:23" s="17" customFormat="1" ht="15.75" thickBot="1">
      <c r="A149" s="65"/>
      <c r="B149" s="76"/>
      <c r="C149" s="77"/>
      <c r="D149" s="78"/>
      <c r="E149" s="9"/>
      <c r="F149" s="10"/>
      <c r="G149" s="10"/>
      <c r="H149" s="10"/>
      <c r="I149" s="10"/>
      <c r="J149" s="10"/>
      <c r="K149" s="11"/>
      <c r="L149" s="12"/>
      <c r="M149" s="76"/>
      <c r="N149" s="77"/>
      <c r="O149" s="78"/>
      <c r="P149" s="9"/>
      <c r="Q149" s="10"/>
      <c r="R149" s="10"/>
      <c r="S149" s="10"/>
      <c r="T149" s="10"/>
      <c r="U149" s="10"/>
      <c r="V149" s="11"/>
      <c r="W149" s="12"/>
    </row>
    <row r="150" spans="1:23" s="17" customFormat="1" ht="15.75" thickTop="1">
      <c r="A150" s="2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17" customFormat="1" ht="15">
      <c r="A151" s="2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17" customFormat="1" ht="15">
      <c r="A152" s="2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144" customFormat="1" ht="16.5">
      <c r="A153" s="146" t="s">
        <v>24</v>
      </c>
      <c r="P153" s="145" t="s">
        <v>75</v>
      </c>
      <c r="Q153" s="145"/>
      <c r="R153" s="145"/>
      <c r="S153" s="145"/>
      <c r="T153" s="145"/>
      <c r="U153" s="145"/>
      <c r="V153" s="145"/>
      <c r="W153" s="145"/>
    </row>
    <row r="154" spans="1:23" s="144" customFormat="1" ht="16.5">
      <c r="A154" s="146" t="s">
        <v>39</v>
      </c>
      <c r="P154" s="145" t="s">
        <v>76</v>
      </c>
      <c r="Q154" s="145"/>
      <c r="R154" s="145"/>
      <c r="S154" s="145"/>
      <c r="T154" s="145"/>
      <c r="U154" s="145"/>
      <c r="V154" s="145"/>
      <c r="W154" s="145"/>
    </row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</sheetData>
  <sheetProtection/>
  <mergeCells count="237">
    <mergeCell ref="P153:W153"/>
    <mergeCell ref="P154:W154"/>
    <mergeCell ref="E9:G9"/>
    <mergeCell ref="A75:A77"/>
    <mergeCell ref="B75:L76"/>
    <mergeCell ref="M75:W76"/>
    <mergeCell ref="B77:D77"/>
    <mergeCell ref="M77:O77"/>
    <mergeCell ref="A72:A74"/>
    <mergeCell ref="B72:L73"/>
    <mergeCell ref="M72:W73"/>
    <mergeCell ref="B74:D74"/>
    <mergeCell ref="A78:A80"/>
    <mergeCell ref="B78:L79"/>
    <mergeCell ref="M78:W79"/>
    <mergeCell ref="B80:D80"/>
    <mergeCell ref="M80:O80"/>
    <mergeCell ref="A69:A71"/>
    <mergeCell ref="B69:L70"/>
    <mergeCell ref="M69:W70"/>
    <mergeCell ref="B71:D71"/>
    <mergeCell ref="M71:O71"/>
    <mergeCell ref="M74:O74"/>
    <mergeCell ref="M40:O40"/>
    <mergeCell ref="B65:D65"/>
    <mergeCell ref="M65:O65"/>
    <mergeCell ref="A66:A68"/>
    <mergeCell ref="B66:L67"/>
    <mergeCell ref="M66:W67"/>
    <mergeCell ref="B68:D68"/>
    <mergeCell ref="M68:O68"/>
    <mergeCell ref="M63:W64"/>
    <mergeCell ref="B94:L95"/>
    <mergeCell ref="A10:J10"/>
    <mergeCell ref="A11:I11"/>
    <mergeCell ref="I18:W18"/>
    <mergeCell ref="K10:V10"/>
    <mergeCell ref="M54:N54"/>
    <mergeCell ref="P54:Q54"/>
    <mergeCell ref="R54:U54"/>
    <mergeCell ref="M34:O34"/>
    <mergeCell ref="M37:O37"/>
    <mergeCell ref="B118:C118"/>
    <mergeCell ref="M118:N118"/>
    <mergeCell ref="B91:L92"/>
    <mergeCell ref="M91:W92"/>
    <mergeCell ref="B115:C115"/>
    <mergeCell ref="E115:F115"/>
    <mergeCell ref="G115:J115"/>
    <mergeCell ref="M116:N116"/>
    <mergeCell ref="P116:Q116"/>
    <mergeCell ref="M94:W95"/>
    <mergeCell ref="B54:C54"/>
    <mergeCell ref="B56:C56"/>
    <mergeCell ref="E55:F55"/>
    <mergeCell ref="A60:W60"/>
    <mergeCell ref="A61:W61"/>
    <mergeCell ref="E117:F117"/>
    <mergeCell ref="M117:N117"/>
    <mergeCell ref="P117:Q117"/>
    <mergeCell ref="A63:A65"/>
    <mergeCell ref="B63:L64"/>
    <mergeCell ref="M43:O43"/>
    <mergeCell ref="M38:W39"/>
    <mergeCell ref="M32:W33"/>
    <mergeCell ref="M41:W42"/>
    <mergeCell ref="M46:O46"/>
    <mergeCell ref="B31:D31"/>
    <mergeCell ref="B34:D34"/>
    <mergeCell ref="B37:D37"/>
    <mergeCell ref="B40:D40"/>
    <mergeCell ref="B43:D43"/>
    <mergeCell ref="A88:A90"/>
    <mergeCell ref="P53:Q53"/>
    <mergeCell ref="P55:Q55"/>
    <mergeCell ref="M47:W48"/>
    <mergeCell ref="E54:F54"/>
    <mergeCell ref="M55:N55"/>
    <mergeCell ref="M90:O90"/>
    <mergeCell ref="G53:J53"/>
    <mergeCell ref="G54:J54"/>
    <mergeCell ref="B53:C53"/>
    <mergeCell ref="R53:U53"/>
    <mergeCell ref="M56:N56"/>
    <mergeCell ref="M52:O52"/>
    <mergeCell ref="B49:D49"/>
    <mergeCell ref="B90:D90"/>
    <mergeCell ref="B44:L45"/>
    <mergeCell ref="B50:L51"/>
    <mergeCell ref="M50:W51"/>
    <mergeCell ref="M53:N53"/>
    <mergeCell ref="M44:W45"/>
    <mergeCell ref="A91:A93"/>
    <mergeCell ref="M49:O49"/>
    <mergeCell ref="R115:U115"/>
    <mergeCell ref="B93:D93"/>
    <mergeCell ref="M93:O93"/>
    <mergeCell ref="E53:F53"/>
    <mergeCell ref="B62:L62"/>
    <mergeCell ref="M62:W62"/>
    <mergeCell ref="A47:A49"/>
    <mergeCell ref="B88:L89"/>
    <mergeCell ref="B96:D96"/>
    <mergeCell ref="M96:O96"/>
    <mergeCell ref="M115:N115"/>
    <mergeCell ref="P115:Q115"/>
    <mergeCell ref="M88:W89"/>
    <mergeCell ref="B100:L101"/>
    <mergeCell ref="M100:W101"/>
    <mergeCell ref="B102:D102"/>
    <mergeCell ref="M102:O102"/>
    <mergeCell ref="B106:L107"/>
    <mergeCell ref="A55:A56"/>
    <mergeCell ref="A44:A46"/>
    <mergeCell ref="A41:A43"/>
    <mergeCell ref="B41:L42"/>
    <mergeCell ref="B47:L48"/>
    <mergeCell ref="B46:D46"/>
    <mergeCell ref="B52:D52"/>
    <mergeCell ref="B55:C55"/>
    <mergeCell ref="A50:A52"/>
    <mergeCell ref="A53:A54"/>
    <mergeCell ref="B29:L30"/>
    <mergeCell ref="M26:W27"/>
    <mergeCell ref="M29:W30"/>
    <mergeCell ref="A26:A28"/>
    <mergeCell ref="B26:L27"/>
    <mergeCell ref="A29:A31"/>
    <mergeCell ref="M28:O28"/>
    <mergeCell ref="M31:O31"/>
    <mergeCell ref="A22:W22"/>
    <mergeCell ref="A23:W23"/>
    <mergeCell ref="B28:D28"/>
    <mergeCell ref="A24:W24"/>
    <mergeCell ref="A86:W86"/>
    <mergeCell ref="B87:L87"/>
    <mergeCell ref="V54:W54"/>
    <mergeCell ref="M87:W87"/>
    <mergeCell ref="B25:L25"/>
    <mergeCell ref="M25:W25"/>
    <mergeCell ref="A32:A34"/>
    <mergeCell ref="K53:L53"/>
    <mergeCell ref="V53:W53"/>
    <mergeCell ref="M35:W36"/>
    <mergeCell ref="B38:L39"/>
    <mergeCell ref="A94:A96"/>
    <mergeCell ref="A38:A40"/>
    <mergeCell ref="A35:A37"/>
    <mergeCell ref="B35:L36"/>
    <mergeCell ref="B32:L33"/>
    <mergeCell ref="M106:W107"/>
    <mergeCell ref="B108:D108"/>
    <mergeCell ref="M108:O108"/>
    <mergeCell ref="A97:A99"/>
    <mergeCell ref="B97:L98"/>
    <mergeCell ref="M97:W98"/>
    <mergeCell ref="B99:D99"/>
    <mergeCell ref="M99:O99"/>
    <mergeCell ref="A100:A102"/>
    <mergeCell ref="B111:D111"/>
    <mergeCell ref="M111:O111"/>
    <mergeCell ref="B114:D114"/>
    <mergeCell ref="M114:O114"/>
    <mergeCell ref="A103:A105"/>
    <mergeCell ref="B103:L104"/>
    <mergeCell ref="M103:W104"/>
    <mergeCell ref="B105:D105"/>
    <mergeCell ref="M105:O105"/>
    <mergeCell ref="A106:A108"/>
    <mergeCell ref="B112:L113"/>
    <mergeCell ref="M112:W113"/>
    <mergeCell ref="A115:A116"/>
    <mergeCell ref="K115:L115"/>
    <mergeCell ref="K116:L116"/>
    <mergeCell ref="V115:W115"/>
    <mergeCell ref="V116:W116"/>
    <mergeCell ref="B116:C116"/>
    <mergeCell ref="E116:F116"/>
    <mergeCell ref="G116:J116"/>
    <mergeCell ref="A117:A118"/>
    <mergeCell ref="B117:C117"/>
    <mergeCell ref="A84:W84"/>
    <mergeCell ref="A85:W85"/>
    <mergeCell ref="A123:W123"/>
    <mergeCell ref="R116:U116"/>
    <mergeCell ref="A109:A111"/>
    <mergeCell ref="B109:L110"/>
    <mergeCell ref="M109:W110"/>
    <mergeCell ref="A112:A114"/>
    <mergeCell ref="A126:A128"/>
    <mergeCell ref="B126:L127"/>
    <mergeCell ref="M126:W127"/>
    <mergeCell ref="B128:D128"/>
    <mergeCell ref="M128:O128"/>
    <mergeCell ref="A124:W124"/>
    <mergeCell ref="B125:L125"/>
    <mergeCell ref="M125:W125"/>
    <mergeCell ref="A129:A131"/>
    <mergeCell ref="B129:L130"/>
    <mergeCell ref="M129:W130"/>
    <mergeCell ref="B131:D131"/>
    <mergeCell ref="M131:O131"/>
    <mergeCell ref="A132:A134"/>
    <mergeCell ref="B132:L133"/>
    <mergeCell ref="M132:W133"/>
    <mergeCell ref="B134:D134"/>
    <mergeCell ref="M134:O134"/>
    <mergeCell ref="A144:A146"/>
    <mergeCell ref="B144:L145"/>
    <mergeCell ref="M144:W145"/>
    <mergeCell ref="B146:D146"/>
    <mergeCell ref="M146:O146"/>
    <mergeCell ref="A135:A137"/>
    <mergeCell ref="B135:L136"/>
    <mergeCell ref="M135:W136"/>
    <mergeCell ref="B137:D137"/>
    <mergeCell ref="M137:O137"/>
    <mergeCell ref="A141:A143"/>
    <mergeCell ref="B141:L142"/>
    <mergeCell ref="M141:W142"/>
    <mergeCell ref="B143:D143"/>
    <mergeCell ref="M143:O143"/>
    <mergeCell ref="A138:A140"/>
    <mergeCell ref="B138:L139"/>
    <mergeCell ref="M138:W139"/>
    <mergeCell ref="B140:D140"/>
    <mergeCell ref="M140:O140"/>
    <mergeCell ref="A8:N8"/>
    <mergeCell ref="R13:V13"/>
    <mergeCell ref="R14:V14"/>
    <mergeCell ref="R15:V15"/>
    <mergeCell ref="A147:A149"/>
    <mergeCell ref="B147:L148"/>
    <mergeCell ref="M147:W148"/>
    <mergeCell ref="B149:D149"/>
    <mergeCell ref="M149:O149"/>
    <mergeCell ref="K54:L54"/>
  </mergeCells>
  <hyperlinks>
    <hyperlink ref="I18" r:id="rId1" display="http://www.upt.ro/administrare/dgac1/file/2013-2014/legislatie/HG_493-2013_Nomenclator_cod_dom_master_extras_UPT.pdf"/>
    <hyperlink ref="K10:V10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81" max="255" man="1"/>
    <brk id="155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2014-10-08T08:41:42Z</cp:lastPrinted>
  <dcterms:created xsi:type="dcterms:W3CDTF">2005-09-25T13:40:53Z</dcterms:created>
  <dcterms:modified xsi:type="dcterms:W3CDTF">2014-10-08T08:41:54Z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