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ÎNVĂȚĂMÂNT LICENȚA\"/>
    </mc:Choice>
  </mc:AlternateContent>
  <bookViews>
    <workbookView xWindow="0" yWindow="0" windowWidth="19200" windowHeight="10995"/>
  </bookViews>
  <sheets>
    <sheet name="Anii_I-IV" sheetId="1" r:id="rId1"/>
  </sheets>
  <definedNames>
    <definedName name="_xlnm.Print_Area" localSheetId="0">'Anii_I-IV'!$A$1:$AS$152</definedName>
  </definedNames>
  <calcPr calcId="152511"/>
</workbook>
</file>

<file path=xl/calcChain.xml><?xml version="1.0" encoding="utf-8"?>
<calcChain xmlns="http://schemas.openxmlformats.org/spreadsheetml/2006/main">
  <c r="AQ46" i="1" l="1"/>
  <c r="AP46" i="1"/>
  <c r="AO46" i="1"/>
  <c r="AN46" i="1"/>
  <c r="AF46" i="1"/>
  <c r="AE46" i="1"/>
  <c r="AD46" i="1"/>
  <c r="AC46" i="1"/>
  <c r="U46" i="1"/>
  <c r="T46" i="1"/>
  <c r="S46" i="1"/>
  <c r="R46" i="1"/>
  <c r="J46" i="1"/>
  <c r="I46" i="1"/>
  <c r="H46" i="1"/>
  <c r="G46" i="1"/>
  <c r="AL44" i="1"/>
  <c r="AA44" i="1"/>
  <c r="P44" i="1"/>
  <c r="E44" i="1"/>
  <c r="AR43" i="1"/>
  <c r="AL43" i="1"/>
  <c r="AG43" i="1"/>
  <c r="AA43" i="1"/>
  <c r="V43" i="1"/>
  <c r="P43" i="1"/>
  <c r="K43" i="1"/>
  <c r="E43" i="1"/>
  <c r="AQ128" i="1"/>
  <c r="AP128" i="1"/>
  <c r="AO128" i="1"/>
  <c r="AN128" i="1"/>
  <c r="AL126" i="1"/>
  <c r="AR125" i="1"/>
  <c r="AL125" i="1"/>
  <c r="AF128" i="1"/>
  <c r="AE128" i="1"/>
  <c r="AD128" i="1"/>
  <c r="AC128" i="1"/>
  <c r="AA126" i="1"/>
  <c r="AG125" i="1"/>
  <c r="AA125" i="1"/>
  <c r="U128" i="1"/>
  <c r="T128" i="1"/>
  <c r="S128" i="1"/>
  <c r="R128" i="1"/>
  <c r="P126" i="1"/>
  <c r="V125" i="1"/>
  <c r="P125" i="1"/>
  <c r="J128" i="1"/>
  <c r="I128" i="1"/>
  <c r="H128" i="1"/>
  <c r="G128" i="1"/>
  <c r="E126" i="1"/>
  <c r="K125" i="1"/>
  <c r="E125" i="1"/>
  <c r="E127" i="1" l="1"/>
  <c r="P127" i="1"/>
  <c r="AA127" i="1"/>
  <c r="AL127" i="1"/>
  <c r="AL45" i="1"/>
  <c r="E45" i="1"/>
  <c r="AA45" i="1"/>
  <c r="P45" i="1"/>
</calcChain>
</file>

<file path=xl/sharedStrings.xml><?xml version="1.0" encoding="utf-8"?>
<sst xmlns="http://schemas.openxmlformats.org/spreadsheetml/2006/main" count="382" uniqueCount="218">
  <si>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</si>
  <si>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</si>
  <si>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</si>
  <si>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</si>
  <si>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</si>
  <si>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</si>
  <si>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</si>
  <si>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</si>
  <si>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</si>
  <si>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</si>
  <si>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</si>
  <si>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</si>
  <si>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</si>
  <si>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</si>
  <si>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</si>
  <si>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</si>
  <si>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Legenda</t>
  </si>
  <si>
    <t>Analiza matematica</t>
  </si>
  <si>
    <t>Universitatea Politehnica Timişoara</t>
  </si>
  <si>
    <t xml:space="preserve">evaluări: </t>
  </si>
  <si>
    <t>VPI:</t>
  </si>
  <si>
    <t>Nume disciplina</t>
  </si>
  <si>
    <t>Cod</t>
  </si>
  <si>
    <t>ANUL III</t>
  </si>
  <si>
    <t>ANUL IV</t>
  </si>
  <si>
    <t>DISCIPLINE OPTIONALE</t>
  </si>
  <si>
    <t>DISCIPLINE FACULTATIVE</t>
  </si>
  <si>
    <t>RECTOR,</t>
  </si>
  <si>
    <t>SEMESTRUL 5</t>
  </si>
  <si>
    <t>SEMESTRUL 6</t>
  </si>
  <si>
    <t>SEMESTRUL 7</t>
  </si>
  <si>
    <t>SEMESTRUL 8</t>
  </si>
  <si>
    <t>Prof.univ.dr.ing.Viorel-Aurel ŞERBAN</t>
  </si>
  <si>
    <t>DECAN,</t>
  </si>
  <si>
    <t>CodRSI.</t>
  </si>
  <si>
    <t>Cod DFI.</t>
  </si>
  <si>
    <t>CodDL.</t>
  </si>
  <si>
    <t>CodS</t>
  </si>
  <si>
    <t>total/ sem.</t>
  </si>
  <si>
    <t>total/ săpt.</t>
  </si>
  <si>
    <t>DC</t>
  </si>
  <si>
    <t>Disciplină opţională 1</t>
  </si>
  <si>
    <t>Disciplină opţională 2</t>
  </si>
  <si>
    <t>Disciplină opţională 3</t>
  </si>
  <si>
    <t>Disciplină opţională 4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</si>
  <si>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</si>
  <si>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</si>
  <si>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Facultatea de Mecanica</t>
  </si>
  <si>
    <t>Organe de maşini II</t>
  </si>
  <si>
    <t>Acţionari hidraulice şi pneumatice</t>
  </si>
  <si>
    <t>Bazele sistemelor automate</t>
  </si>
  <si>
    <t>Metoda elementului finit</t>
  </si>
  <si>
    <t>Dinamica autovehiculelor I</t>
  </si>
  <si>
    <t>Termogazodinamica</t>
  </si>
  <si>
    <t>Comunicare</t>
  </si>
  <si>
    <t>Procese şi caracteristici ale motoarelor cu ardere internă I</t>
  </si>
  <si>
    <t>Tehnologia de fabricaţie a autovehiculelor</t>
  </si>
  <si>
    <t>Proiectare asistată de calculator</t>
  </si>
  <si>
    <t>Echipamentul electric şi electronic al autovehiculelor</t>
  </si>
  <si>
    <t>Dinamica autovehiculelor II</t>
  </si>
  <si>
    <t>Procese şi caracteristici ale motoarelor cu ardere internă II</t>
  </si>
  <si>
    <t>Sisteme auxiliare pentru autovehicule</t>
  </si>
  <si>
    <t>Diagnosticarea autovehiculelor</t>
  </si>
  <si>
    <t>Disciplină opţională 5</t>
  </si>
  <si>
    <t>Disciplină opţională 6</t>
  </si>
  <si>
    <t>Materiale speciale pentru autovehicule</t>
  </si>
  <si>
    <t>Legislaţie. Norme şi regulamente</t>
  </si>
  <si>
    <t>Caroserii şi structuri portante</t>
  </si>
  <si>
    <t>Întreţinerea şi repararea autovehiculelor</t>
  </si>
  <si>
    <t>Confort şi ergonomie</t>
  </si>
  <si>
    <t>Tractoare</t>
  </si>
  <si>
    <t>Automobilul şi mediul</t>
  </si>
  <si>
    <t>Sisteme de propulsie alternativă</t>
  </si>
  <si>
    <t>Managementul proiectelor</t>
  </si>
  <si>
    <t>Mecatronica automobilelor</t>
  </si>
  <si>
    <t>Logistica transporturilor rutiere</t>
  </si>
  <si>
    <t>Management</t>
  </si>
  <si>
    <t>*  Disciplinele "Psihologia educatiei" si "Pedagogie I" se contracteaza numai de catre studentii care nu au urmat aceste discipline in cursul anului I.</t>
  </si>
  <si>
    <t>Elemente de legislaţie rutieră</t>
  </si>
  <si>
    <t>Tendinţe actuale în industria autovehiculelor</t>
  </si>
  <si>
    <t>Utilizarea combustibililor gazoşi în tehnică</t>
  </si>
  <si>
    <t>C</t>
  </si>
  <si>
    <t>DD</t>
  </si>
  <si>
    <t>DS</t>
  </si>
  <si>
    <t>Construcţia şi calculul autovehiculelor I</t>
  </si>
  <si>
    <t>Construcţia şi calculul autovehiculelor II</t>
  </si>
  <si>
    <t>Construcţia şi calculul motoarelor cu ardere internă</t>
  </si>
  <si>
    <t>Construcţia şi calculul motoarelor cu ardere internă - Proiect</t>
  </si>
  <si>
    <t>Incercarea şi omologarea autovehiculelor</t>
  </si>
  <si>
    <t xml:space="preserve">evaluări:4E,3D,2C </t>
  </si>
  <si>
    <t xml:space="preserve">evaluări:4E,3D,2C  </t>
  </si>
  <si>
    <t xml:space="preserve">evaluări:4E,3D,1C  </t>
  </si>
  <si>
    <t>ciclul</t>
  </si>
  <si>
    <t>L</t>
  </si>
  <si>
    <t>c1c2c3</t>
  </si>
  <si>
    <t>a1a2</t>
  </si>
  <si>
    <t>Practică 100 ore/sem.</t>
  </si>
  <si>
    <t>Combustibili, lubrifianţi şi materiale pentru autovehicule</t>
  </si>
  <si>
    <t>Marketing</t>
  </si>
  <si>
    <t>Elaborare proiect de diplomă*</t>
  </si>
  <si>
    <t>evaluări: 6E,1C</t>
  </si>
  <si>
    <t>f</t>
  </si>
  <si>
    <t>Voluntariat</t>
  </si>
  <si>
    <t>Prof.dr.ing.Inocenţiu MANIU</t>
  </si>
  <si>
    <t xml:space="preserve">Examen de diplomă**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</si>
  <si>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</si>
  <si>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</si>
  <si>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</si>
  <si>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</si>
  <si>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</si>
  <si>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</si>
  <si>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</si>
  <si>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</si>
  <si>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</si>
  <si>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</si>
  <si>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</si>
  <si>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</si>
  <si>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</si>
  <si>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</si>
  <si>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</si>
  <si>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</si>
  <si>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</si>
  <si>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</si>
  <si>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</si>
  <si>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</si>
  <si>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</si>
  <si>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b/>
        <sz val="12"/>
        <color rgb="FF000080"/>
        <rFont val="Arial"/>
        <family val="2"/>
      </rPr>
      <t>f</t>
    </r>
    <r>
      <rPr>
        <sz val="12"/>
        <color rgb="FF000080"/>
        <rFont val="Arial"/>
        <family val="2"/>
      </rPr>
      <t xml:space="preserve"> - disciplina facultativa</t>
    </r>
  </si>
  <si>
    <r>
      <t xml:space="preserve">Domeniul fundamental  </t>
    </r>
    <r>
      <rPr>
        <b/>
        <sz val="14"/>
        <color rgb="FF000080"/>
        <rFont val="Arial"/>
        <family val="2"/>
      </rPr>
      <t>(DFI):</t>
    </r>
    <r>
      <rPr>
        <sz val="14"/>
        <color rgb="FF000080"/>
        <rFont val="Arial"/>
        <family val="2"/>
      </rPr>
      <t xml:space="preserve"> Ştiinţe inginereşti</t>
    </r>
  </si>
  <si>
    <r>
      <t xml:space="preserve">Ramura de stiinta </t>
    </r>
    <r>
      <rPr>
        <b/>
        <sz val="14"/>
        <color rgb="FF000080"/>
        <rFont val="Arial"/>
        <family val="2"/>
      </rPr>
      <t>(RSI):</t>
    </r>
    <r>
      <rPr>
        <sz val="14"/>
        <color rgb="FF000080"/>
        <rFont val="Arial"/>
        <family val="2"/>
      </rPr>
      <t xml:space="preserve"> Ingineria Transporturilor</t>
    </r>
  </si>
  <si>
    <r>
      <t xml:space="preserve">Domeniul de licenta </t>
    </r>
    <r>
      <rPr>
        <b/>
        <sz val="14"/>
        <color rgb="FF000080"/>
        <rFont val="Arial"/>
        <family val="2"/>
      </rPr>
      <t>(DL):</t>
    </r>
    <r>
      <rPr>
        <sz val="14"/>
        <color rgb="FF000080"/>
        <rFont val="Arial"/>
        <family val="2"/>
      </rPr>
      <t xml:space="preserve"> Ingineria autovehiculelor</t>
    </r>
  </si>
  <si>
    <r>
      <t xml:space="preserve">Specializarea </t>
    </r>
    <r>
      <rPr>
        <b/>
        <sz val="14"/>
        <color rgb="FF000080"/>
        <rFont val="Arial"/>
        <family val="2"/>
      </rPr>
      <t>(S):</t>
    </r>
    <r>
      <rPr>
        <sz val="14"/>
        <color rgb="FF000080"/>
        <rFont val="Arial"/>
        <family val="2"/>
      </rPr>
      <t xml:space="preserve"> Autovehicule rutiere</t>
    </r>
  </si>
  <si>
    <r>
      <t>Nota</t>
    </r>
    <r>
      <rPr>
        <sz val="12"/>
        <color rgb="FF000080"/>
        <rFont val="Arial"/>
        <family val="2"/>
      </rPr>
      <t xml:space="preserve">: Din fiecare dintre grupurile de </t>
    </r>
    <r>
      <rPr>
        <b/>
        <sz val="12"/>
        <color rgb="FF000080"/>
        <rFont val="Arial"/>
        <family val="2"/>
      </rPr>
      <t xml:space="preserve">Discipline opţionale </t>
    </r>
    <r>
      <rPr>
        <sz val="12"/>
        <color rgb="FF000080"/>
        <rFont val="Arial"/>
        <family val="2"/>
      </rPr>
      <t>se activează un număr de discipline  în funcţie de opţiunile studenţilor, de numărul studenţilor şi de acoperirea financiară.</t>
    </r>
  </si>
  <si>
    <r>
      <rPr>
        <b/>
        <sz val="11"/>
        <color rgb="FF000080"/>
        <rFont val="Arial"/>
        <family val="2"/>
      </rPr>
      <t>s</t>
    </r>
    <r>
      <rPr>
        <sz val="11"/>
        <color rgb="FF000080"/>
        <rFont val="Arial"/>
        <family val="2"/>
      </rPr>
      <t>=nr.ore seminar</t>
    </r>
  </si>
  <si>
    <r>
      <rPr>
        <b/>
        <sz val="11"/>
        <color rgb="FF000080"/>
        <rFont val="Arial"/>
        <family val="2"/>
      </rPr>
      <t>l</t>
    </r>
    <r>
      <rPr>
        <sz val="11"/>
        <color rgb="FF000080"/>
        <rFont val="Arial"/>
        <family val="2"/>
      </rPr>
      <t>=nr.ore laborator</t>
    </r>
  </si>
  <si>
    <r>
      <rPr>
        <b/>
        <sz val="11"/>
        <color rgb="FF000080"/>
        <rFont val="Arial"/>
        <family val="2"/>
      </rPr>
      <t>p</t>
    </r>
    <r>
      <rPr>
        <sz val="11"/>
        <color rgb="FF000080"/>
        <rFont val="Arial"/>
        <family val="2"/>
      </rPr>
      <t>=nr.ore proiect</t>
    </r>
  </si>
  <si>
    <r>
      <rPr>
        <b/>
        <sz val="11"/>
        <color rgb="FF000080"/>
        <rFont val="Arial"/>
        <family val="2"/>
      </rPr>
      <t>CF=</t>
    </r>
    <r>
      <rPr>
        <sz val="11"/>
        <color rgb="FF000080"/>
        <rFont val="Arial"/>
        <family val="2"/>
      </rPr>
      <t>categorie formativa careia ii apartine disciplina</t>
    </r>
  </si>
  <si>
    <r>
      <rPr>
        <b/>
        <sz val="11"/>
        <color rgb="FF000080"/>
        <rFont val="Arial"/>
        <family val="2"/>
      </rPr>
      <t>Cod</t>
    </r>
    <r>
      <rPr>
        <sz val="11"/>
        <color rgb="FF000080"/>
        <rFont val="Arial"/>
        <family val="2"/>
      </rPr>
      <t xml:space="preserve"> = cod disciplina</t>
    </r>
  </si>
  <si>
    <r>
      <rPr>
        <b/>
        <sz val="12"/>
        <color rgb="FF000080"/>
        <rFont val="Arial"/>
        <family val="2"/>
      </rPr>
      <t>CF</t>
    </r>
    <r>
      <rPr>
        <sz val="12"/>
        <color rgb="FF000080"/>
        <rFont val="Symbol"/>
        <family val="1"/>
        <charset val="2"/>
      </rPr>
      <t>Î</t>
    </r>
    <r>
      <rPr>
        <sz val="12"/>
        <color rgb="FF000080"/>
        <rFont val="Arial"/>
        <family val="2"/>
      </rPr>
      <t>{DC, DD, DF, DS}</t>
    </r>
  </si>
  <si>
    <r>
      <rPr>
        <b/>
        <sz val="11"/>
        <color rgb="FF000080"/>
        <rFont val="Arial"/>
        <family val="2"/>
      </rPr>
      <t xml:space="preserve">nc </t>
    </r>
    <r>
      <rPr>
        <sz val="11"/>
        <color rgb="FF000080"/>
        <rFont val="Arial"/>
        <family val="2"/>
      </rPr>
      <t>= nr.credite transferabile</t>
    </r>
  </si>
  <si>
    <r>
      <rPr>
        <b/>
        <sz val="12"/>
        <color rgb="FF000080"/>
        <rFont val="Arial"/>
        <family val="2"/>
      </rPr>
      <t>DC</t>
    </r>
    <r>
      <rPr>
        <sz val="12"/>
        <color rgb="FF000080"/>
        <rFont val="Arial"/>
        <family val="2"/>
      </rPr>
      <t xml:space="preserve"> - disciplina complementara</t>
    </r>
  </si>
  <si>
    <r>
      <rPr>
        <b/>
        <sz val="11"/>
        <color rgb="FF000080"/>
        <rFont val="Arial"/>
        <family val="2"/>
      </rPr>
      <t>FE</t>
    </r>
    <r>
      <rPr>
        <sz val="11"/>
        <color rgb="FF000080"/>
        <rFont val="Arial"/>
        <family val="2"/>
      </rPr>
      <t xml:space="preserve"> = forma de evaluare</t>
    </r>
  </si>
  <si>
    <r>
      <rPr>
        <b/>
        <sz val="12"/>
        <color rgb="FF000080"/>
        <rFont val="Arial"/>
        <family val="2"/>
      </rPr>
      <t>DD</t>
    </r>
    <r>
      <rPr>
        <sz val="12"/>
        <color rgb="FF000080"/>
        <rFont val="Arial"/>
        <family val="2"/>
      </rPr>
      <t xml:space="preserve"> - disciplina in domeniu</t>
    </r>
  </si>
  <si>
    <r>
      <t xml:space="preserve"> </t>
    </r>
    <r>
      <rPr>
        <b/>
        <sz val="11"/>
        <color rgb="FF000080"/>
        <rFont val="Arial"/>
        <family val="2"/>
      </rPr>
      <t>FE</t>
    </r>
    <r>
      <rPr>
        <sz val="11"/>
        <color rgb="FF000080"/>
        <rFont val="Arial"/>
        <family val="2"/>
      </rPr>
      <t xml:space="preserve"> </t>
    </r>
    <r>
      <rPr>
        <sz val="11"/>
        <color rgb="FF000080"/>
        <rFont val="Symbol"/>
        <family val="1"/>
        <charset val="2"/>
      </rPr>
      <t>Î</t>
    </r>
    <r>
      <rPr>
        <sz val="11"/>
        <color rgb="FF000080"/>
        <rFont val="Arial"/>
        <family val="2"/>
      </rPr>
      <t xml:space="preserve"> {E, D, C, P-E, P-D}</t>
    </r>
  </si>
  <si>
    <r>
      <rPr>
        <b/>
        <sz val="12"/>
        <color rgb="FF000080"/>
        <rFont val="Arial"/>
        <family val="2"/>
      </rPr>
      <t>DF</t>
    </r>
    <r>
      <rPr>
        <sz val="12"/>
        <color rgb="FF000080"/>
        <rFont val="Arial"/>
        <family val="2"/>
      </rPr>
      <t xml:space="preserve"> - disciplina fundamentala</t>
    </r>
  </si>
  <si>
    <r>
      <rPr>
        <b/>
        <sz val="11"/>
        <color rgb="FF000080"/>
        <rFont val="Arial"/>
        <family val="2"/>
      </rPr>
      <t>E</t>
    </r>
    <r>
      <rPr>
        <sz val="11"/>
        <color rgb="FF000080"/>
        <rFont val="Arial"/>
        <family val="2"/>
      </rPr>
      <t>=examen</t>
    </r>
  </si>
  <si>
    <r>
      <rPr>
        <b/>
        <sz val="12"/>
        <color rgb="FF000080"/>
        <rFont val="Arial"/>
        <family val="2"/>
      </rPr>
      <t>DS</t>
    </r>
    <r>
      <rPr>
        <sz val="12"/>
        <color rgb="FF000080"/>
        <rFont val="Arial"/>
        <family val="2"/>
      </rPr>
      <t xml:space="preserve"> - disciplina de specialitate</t>
    </r>
  </si>
  <si>
    <r>
      <rPr>
        <b/>
        <sz val="11"/>
        <color rgb="FF000080"/>
        <rFont val="Arial"/>
        <family val="2"/>
      </rPr>
      <t>D</t>
    </r>
    <r>
      <rPr>
        <sz val="11"/>
        <color rgb="FF000080"/>
        <rFont val="Arial"/>
        <family val="2"/>
      </rPr>
      <t>=evaluare distribuita</t>
    </r>
  </si>
  <si>
    <r>
      <rPr>
        <b/>
        <sz val="11"/>
        <color rgb="FF000080"/>
        <rFont val="Arial"/>
        <family val="2"/>
      </rPr>
      <t>VPI</t>
    </r>
    <r>
      <rPr>
        <sz val="11"/>
        <color rgb="FF000080"/>
        <rFont val="Arial"/>
        <family val="2"/>
      </rPr>
      <t xml:space="preserve"> = volum de ore necesar pregatirii individuale</t>
    </r>
  </si>
  <si>
    <r>
      <rPr>
        <b/>
        <sz val="11"/>
        <color rgb="FF000080"/>
        <rFont val="Arial"/>
        <family val="2"/>
      </rPr>
      <t>C</t>
    </r>
    <r>
      <rPr>
        <sz val="11"/>
        <color rgb="FF000080"/>
        <rFont val="Arial"/>
        <family val="2"/>
      </rPr>
      <t xml:space="preserve">=colocviu </t>
    </r>
  </si>
  <si>
    <r>
      <rPr>
        <b/>
        <sz val="11"/>
        <color rgb="FF000080"/>
        <rFont val="Arial"/>
        <family val="2"/>
      </rPr>
      <t>P - E</t>
    </r>
    <r>
      <rPr>
        <sz val="11"/>
        <color rgb="FF000080"/>
        <rFont val="Arial"/>
        <family val="2"/>
      </rPr>
      <t xml:space="preserve"> - proiect autonom cu examinare ca si in cazul   disciplinelor cu examen</t>
    </r>
  </si>
  <si>
    <r>
      <rPr>
        <b/>
        <sz val="11"/>
        <color rgb="FF000080"/>
        <rFont val="Arial"/>
        <family val="2"/>
      </rPr>
      <t>P - D</t>
    </r>
    <r>
      <rPr>
        <sz val="11"/>
        <color rgb="FF000080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</si>
  <si>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rgb="FF000080"/>
        <rFont val="Arial"/>
        <family val="2"/>
      </rPr>
      <t>c</t>
    </r>
    <r>
      <rPr>
        <sz val="11"/>
        <color rgb="FF000080"/>
        <rFont val="Arial"/>
        <family val="2"/>
      </rPr>
      <t>=nr.ore curs/semestru</t>
    </r>
  </si>
  <si>
    <t>Sisteme de comandă și control pentru autovehicule</t>
  </si>
  <si>
    <t>Competențe profesionale corespunzătoare specializării:</t>
  </si>
  <si>
    <t>C1. Operarea cu concepte fundamentale din domeniul ştiinţelor inginereşti</t>
  </si>
  <si>
    <t>C2. Utilizarea adecvată a conceptelor fundamentale din domeniul ingineriei autovehiculelor</t>
  </si>
  <si>
    <t>C3. Conceperea de soluţii constructive care să asigure îndeplinirea cerinţelor funcţionale ale autovehiculelor</t>
  </si>
  <si>
    <t>C4. Proiectarea tehnologiilor de fabricare pentru autovehicule rutiere</t>
  </si>
  <si>
    <t>C5. Proiectarea şi aplicarea tehnologiilor de mentenanţă pentru autovehicule rutiere</t>
  </si>
  <si>
    <t>C6. Operarea cu concepte privind managementul sistemelor şi subsistemelor economice, care au ca obiect de activitate cercetarea, proiectarea, fabricarea sau întreţinerea autovehiculelor rutiere</t>
  </si>
  <si>
    <t>Competențe transversale corespunzătoare specializării:</t>
  </si>
  <si>
    <t xml:space="preserve">CT1. Executarea sarcinilor profesionale conform cerinţelor precizate şi în termenele impuse, urmărind un plan de lucru prestabilit şi sub îndrumare calificată </t>
  </si>
  <si>
    <t>CT2. Integrarea facilă în cadrul unui grup, asumându-şi roluri specifice şi realizând o bună comunicare în colectiv</t>
  </si>
  <si>
    <t>CT3. Realizarea dezvoltării personale şi profesionale, utilizând eficient resursele proprii şi instrumentele moderne de studiu</t>
  </si>
  <si>
    <r>
      <t xml:space="preserve">Prof.univ.dr.ing.Viorel-Aurel </t>
    </r>
    <r>
      <rPr>
        <b/>
        <sz val="14"/>
        <color rgb="FF000080"/>
        <rFont val="Arial"/>
        <family val="2"/>
      </rPr>
      <t>Ş</t>
    </r>
    <r>
      <rPr>
        <b/>
        <sz val="12"/>
        <color rgb="FF000080"/>
        <rFont val="Arial"/>
        <family val="2"/>
      </rPr>
      <t>ERBAN</t>
    </r>
  </si>
  <si>
    <t>L391.19.05.D1</t>
  </si>
  <si>
    <t>L391.19.06.S1</t>
  </si>
  <si>
    <t>L391.19.07.S1</t>
  </si>
  <si>
    <t>L391.19.08.S1-ij</t>
  </si>
  <si>
    <t>L391.19.05.D2</t>
  </si>
  <si>
    <t>L391.19.06.D2</t>
  </si>
  <si>
    <t>L391.19.07.S2</t>
  </si>
  <si>
    <t>L391.19.08.S2-ij</t>
  </si>
  <si>
    <t>L391.19.05.D3</t>
  </si>
  <si>
    <t>L391.19.06.D3</t>
  </si>
  <si>
    <t>L391.19.07.S3</t>
  </si>
  <si>
    <t>L391.19.08.S3-ij</t>
  </si>
  <si>
    <t>L391.19.05.D4</t>
  </si>
  <si>
    <t>L391.19.06.D4</t>
  </si>
  <si>
    <t>L391.19.07.S4</t>
  </si>
  <si>
    <t>L391.19.08.S4-ij</t>
  </si>
  <si>
    <t>L391.19.05.D5</t>
  </si>
  <si>
    <t>L391.19.06.D5</t>
  </si>
  <si>
    <t>L391.19.07.S5</t>
  </si>
  <si>
    <t>L391.19.08.S5-ij</t>
  </si>
  <si>
    <t>L391.19.05.D6</t>
  </si>
  <si>
    <t>L391.19.06.D6</t>
  </si>
  <si>
    <t>L391.19.07.S6</t>
  </si>
  <si>
    <t>L391.19.08.S6</t>
  </si>
  <si>
    <t>L391.19.05.S7</t>
  </si>
  <si>
    <t>L391.19.06.S7</t>
  </si>
  <si>
    <t>L391.19.07.S7</t>
  </si>
  <si>
    <t>L391.19.08.S7</t>
  </si>
  <si>
    <t>L391.19.05.C8</t>
  </si>
  <si>
    <t>L391.19.06.C8</t>
  </si>
  <si>
    <t>L391.19.07.S8-ij</t>
  </si>
  <si>
    <t>L391.19.05.S9</t>
  </si>
  <si>
    <t>L391.19.06.S9</t>
  </si>
  <si>
    <t>L391.19.07.S8-01</t>
  </si>
  <si>
    <t>L391.19.08.S1-01</t>
  </si>
  <si>
    <t>L391.19.07.S8-02</t>
  </si>
  <si>
    <t>L391.19.08.S1-02</t>
  </si>
  <si>
    <t>L391.19.08.S2-03</t>
  </si>
  <si>
    <t>L391.19.08.S2-04</t>
  </si>
  <si>
    <t>L391.19.08.S3-05</t>
  </si>
  <si>
    <t>L391.19.08.S3-06</t>
  </si>
  <si>
    <t>L391.19.08.S4-07</t>
  </si>
  <si>
    <t>L391.19.08.S4-08</t>
  </si>
  <si>
    <t>L391.19.08.S5-09</t>
  </si>
  <si>
    <t>L391.19.08.S5-10</t>
  </si>
  <si>
    <t>L391.19.05.f1</t>
  </si>
  <si>
    <t>L391.19.06.f1</t>
  </si>
  <si>
    <t>L391.19.07.f1</t>
  </si>
  <si>
    <t>L391.19.08.f1</t>
  </si>
  <si>
    <t>An universitar 2019- 2020</t>
  </si>
  <si>
    <t>An universitar 2019 - 2020</t>
  </si>
  <si>
    <t>19 20</t>
  </si>
  <si>
    <t>(*) - discipline optionale activate in anul universitar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</si>
</sst>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sz val="12"/>
      <color rgb="FF000080"/>
      <name val="Verdana"/>
      <family val="2"/>
    </font>
    <font>
      <sz val="14"/>
      <color rgb="FF000080"/>
      <name val="Verdana"/>
      <family val="2"/>
    </font>
    <font>
      <sz val="8"/>
      <color rgb="FF000080"/>
      <name val="Arial"/>
      <family val="2"/>
    </font>
    <font>
      <strike/>
      <sz val="14"/>
      <color rgb="FF000080"/>
      <name val="Arial"/>
      <family val="2"/>
    </font>
    <font>
      <sz val="12"/>
      <color rgb="FF000080"/>
      <name val="Microsoft Sans Serif"/>
      <family val="2"/>
    </font>
    <font>
      <sz val="10"/>
      <color rgb="FF000080"/>
      <name val="Microsoft Sans Serif"/>
      <family val="2"/>
    </font>
    <font>
      <b/>
      <sz val="11"/>
      <color rgb="FF000080"/>
      <name val="Arial"/>
      <family val="2"/>
    </font>
    <font>
      <sz val="12"/>
      <color rgb="FF000080"/>
      <name val="Symbol"/>
      <family val="1"/>
      <charset val="2"/>
    </font>
    <font>
      <sz val="11"/>
      <color rgb="FF000080"/>
      <name val="Symbol"/>
      <family val="1"/>
      <charset val="2"/>
    </font>
    <font>
      <sz val="11"/>
      <color rgb="FF000080"/>
      <name val="Microsoft Sans Serif"/>
      <family val="2"/>
    </font>
    <font>
      <b/>
      <sz val="12"/>
      <color rgb="FF00008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2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2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48" xfId="0" applyFont="1" applyFill="1" applyBorder="1" applyAlignment="1">
      <alignment horizontal="center" vertical="center"/>
    </xf>
    <xf numFmtId="0" fontId="1" fillId="0" borderId="16" xfId="0" applyFont="1" applyFill="1" applyBorder="1" applyAlignment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/>
    <xf numFmtId="0" fontId="1" fillId="0" borderId="49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0" xfId="0" quotePrefix="1" applyFont="1" applyFill="1" applyBorder="1" applyAlignment="1">
      <alignment horizontal="left" vertical="center" wrapText="1"/>
    </xf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/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0" borderId="31" xfId="0" applyFont="1" applyFill="1" applyBorder="1" applyAlignment="1"/>
    <xf numFmtId="0" fontId="5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0" borderId="5" xfId="0" applyFont="1" applyFill="1" applyBorder="1"/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11" xfId="0" applyFont="1" applyFill="1" applyBorder="1"/>
    <xf numFmtId="0" fontId="4" fillId="0" borderId="6" xfId="0" applyFont="1" applyFill="1" applyBorder="1" applyAlignment="1"/>
    <xf numFmtId="0" fontId="3" fillId="0" borderId="0" xfId="0" applyFont="1" applyFill="1" applyBorder="1"/>
    <xf numFmtId="0" fontId="3" fillId="0" borderId="7" xfId="0" applyFont="1" applyFill="1" applyBorder="1"/>
    <xf numFmtId="0" fontId="1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7" fillId="0" borderId="0" xfId="0" applyFont="1" applyFill="1" applyAlignment="1"/>
    <xf numFmtId="0" fontId="17" fillId="0" borderId="0" xfId="0" applyFont="1" applyFill="1"/>
    <xf numFmtId="0" fontId="2" fillId="0" borderId="0" xfId="0" applyFont="1"/>
    <xf numFmtId="0" fontId="2" fillId="0" borderId="0" xfId="0" applyFont="1" applyFill="1"/>
    <xf numFmtId="0" fontId="4" fillId="0" borderId="0" xfId="0" quotePrefix="1" applyFont="1" applyFill="1" applyBorder="1" applyAlignment="1">
      <alignment horizontal="center" vertical="center" wrapText="1" shrinkToFit="1"/>
    </xf>
    <xf numFmtId="0" fontId="1" fillId="0" borderId="0" xfId="0" quotePrefix="1" applyFont="1" applyFill="1" applyBorder="1" applyAlignment="1">
      <alignment vertical="center" wrapText="1" shrinkToFit="1"/>
    </xf>
    <xf numFmtId="0" fontId="1" fillId="0" borderId="0" xfId="0" quotePrefix="1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4" fillId="0" borderId="45" xfId="0" quotePrefix="1" applyFont="1" applyFill="1" applyBorder="1" applyAlignment="1">
      <alignment horizontal="center" vertical="center" wrapText="1" shrinkToFit="1"/>
    </xf>
    <xf numFmtId="0" fontId="4" fillId="0" borderId="46" xfId="0" quotePrefix="1" applyFont="1" applyFill="1" applyBorder="1" applyAlignment="1">
      <alignment horizontal="center" vertical="center" wrapText="1" shrinkToFit="1"/>
    </xf>
    <xf numFmtId="0" fontId="4" fillId="0" borderId="47" xfId="0" quotePrefix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43</xdr:col>
      <xdr:colOff>266701</xdr:colOff>
      <xdr:row>4</xdr:row>
      <xdr:rowOff>57150</xdr:rowOff>
    </xdr:to>
    <xdr:pic>
      <xdr:nvPicPr>
        <xdr:cNvPr id="109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6931" y="0"/>
          <a:ext cx="285273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8"/>
  <sheetViews>
    <sheetView tabSelected="1" view="pageBreakPreview" zoomScaleNormal="100" zoomScaleSheetLayoutView="100" workbookViewId="0">
      <selection activeCell="J142" sqref="J142"/>
    </sheetView>
  </sheetViews>
  <sheetFormatPr defaultRowHeight="12.75" x14ac:dyDescent="0.2"/>
  <cols>
    <col min="1" max="1" width="7.28515625" style="108" customWidth="1"/>
    <col min="2" max="4" width="6.7109375" style="108" customWidth="1"/>
    <col min="5" max="5" width="4.28515625" style="108" customWidth="1"/>
    <col min="6" max="6" width="5.85546875" style="108" customWidth="1"/>
    <col min="7" max="7" width="4.85546875" style="108" customWidth="1"/>
    <col min="8" max="8" width="5.42578125" style="108" customWidth="1"/>
    <col min="9" max="10" width="5.28515625" style="108" customWidth="1"/>
    <col min="11" max="11" width="5.85546875" style="108" customWidth="1"/>
    <col min="12" max="12" width="6.42578125" style="109" customWidth="1"/>
    <col min="13" max="14" width="5.7109375" style="108" customWidth="1"/>
    <col min="15" max="15" width="7.85546875" style="108" customWidth="1"/>
    <col min="16" max="16" width="4.28515625" style="108" customWidth="1"/>
    <col min="17" max="17" width="5.7109375" style="108" customWidth="1"/>
    <col min="18" max="20" width="4.28515625" style="108" customWidth="1"/>
    <col min="21" max="21" width="6.140625" style="108" customWidth="1"/>
    <col min="22" max="22" width="5.140625" style="108" customWidth="1"/>
    <col min="23" max="23" width="6.140625" style="109" customWidth="1"/>
    <col min="24" max="25" width="5.7109375" style="108" customWidth="1"/>
    <col min="26" max="26" width="11.7109375" style="108" customWidth="1"/>
    <col min="27" max="27" width="4.28515625" style="108" customWidth="1"/>
    <col min="28" max="28" width="4.85546875" style="108" customWidth="1"/>
    <col min="29" max="31" width="4.28515625" style="108" customWidth="1"/>
    <col min="32" max="33" width="5.5703125" style="108" customWidth="1"/>
    <col min="34" max="34" width="6.85546875" style="109" customWidth="1"/>
    <col min="35" max="36" width="5.7109375" style="108" customWidth="1"/>
    <col min="37" max="37" width="13.42578125" style="108" customWidth="1"/>
    <col min="38" max="38" width="4.28515625" style="108" customWidth="1"/>
    <col min="39" max="39" width="5.5703125" style="108" customWidth="1"/>
    <col min="40" max="43" width="4.28515625" style="108" customWidth="1"/>
    <col min="44" max="44" width="5" style="108" customWidth="1"/>
    <col min="45" max="45" width="8" style="109" customWidth="1"/>
    <col min="46" max="16384" width="9.140625" style="108"/>
  </cols>
  <sheetData>
    <row r="1" spans="1:45" s="4" customFormat="1" ht="18" x14ac:dyDescent="0.2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3" customFormat="1" ht="18" x14ac:dyDescent="0.25">
      <c r="A2" s="17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45" s="3" customFormat="1" ht="18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45" s="4" customFormat="1" ht="18" x14ac:dyDescent="0.25">
      <c r="A4" s="17" t="s">
        <v>127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s="4" customFormat="1" ht="18" x14ac:dyDescent="0.25">
      <c r="A5" s="17" t="s">
        <v>128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21" customFormat="1" ht="18" x14ac:dyDescent="0.25">
      <c r="A6" s="17" t="s">
        <v>129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s="24" customFormat="1" ht="18" x14ac:dyDescent="0.25">
      <c r="A7" s="17" t="s">
        <v>130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3" customFormat="1" ht="15.75" x14ac:dyDescent="0.25">
      <c r="A8" s="16"/>
    </row>
    <row r="9" spans="1:45" s="3" customFormat="1" ht="15" x14ac:dyDescent="0.2">
      <c r="A9" s="25" t="s">
        <v>35</v>
      </c>
      <c r="B9" s="26" t="s">
        <v>34</v>
      </c>
      <c r="C9" s="26" t="s">
        <v>36</v>
      </c>
      <c r="D9" s="27" t="s">
        <v>37</v>
      </c>
      <c r="F9" s="116" t="s">
        <v>92</v>
      </c>
      <c r="G9" s="117"/>
      <c r="H9" s="118" t="s">
        <v>94</v>
      </c>
      <c r="I9" s="119"/>
      <c r="J9" s="120"/>
      <c r="K9" s="118" t="s">
        <v>95</v>
      </c>
      <c r="L9" s="120"/>
    </row>
    <row r="10" spans="1:45" s="3" customFormat="1" ht="15" x14ac:dyDescent="0.2">
      <c r="A10" s="28">
        <v>20</v>
      </c>
      <c r="B10" s="28">
        <v>40</v>
      </c>
      <c r="C10" s="28">
        <v>20</v>
      </c>
      <c r="D10" s="1">
        <v>160</v>
      </c>
      <c r="F10" s="183" t="s">
        <v>93</v>
      </c>
      <c r="G10" s="184"/>
      <c r="H10" s="118">
        <v>391</v>
      </c>
      <c r="I10" s="119"/>
      <c r="J10" s="120"/>
      <c r="K10" s="118" t="s">
        <v>216</v>
      </c>
      <c r="L10" s="120"/>
    </row>
    <row r="11" spans="1:45" s="3" customFormat="1" ht="15.75" x14ac:dyDescent="0.25">
      <c r="A11" s="16"/>
    </row>
    <row r="12" spans="1:45" s="29" customFormat="1" ht="18" x14ac:dyDescent="0.2">
      <c r="A12" s="175" t="s">
        <v>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</row>
    <row r="13" spans="1:45" s="3" customFormat="1" ht="18.75" thickBot="1" x14ac:dyDescent="0.25">
      <c r="A13" s="175" t="s">
        <v>214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</row>
    <row r="14" spans="1:45" s="30" customFormat="1" ht="19.5" thickTop="1" thickBot="1" x14ac:dyDescent="0.3">
      <c r="B14" s="159" t="s">
        <v>23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 t="s">
        <v>24</v>
      </c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</row>
    <row r="15" spans="1:45" s="30" customFormat="1" ht="19.5" thickTop="1" thickBot="1" x14ac:dyDescent="0.3">
      <c r="A15" s="31"/>
      <c r="B15" s="163" t="s">
        <v>28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160" t="s">
        <v>29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1"/>
      <c r="X15" s="163" t="s">
        <v>30</v>
      </c>
      <c r="Y15" s="160"/>
      <c r="Z15" s="160"/>
      <c r="AA15" s="160"/>
      <c r="AB15" s="160"/>
      <c r="AC15" s="160"/>
      <c r="AD15" s="160"/>
      <c r="AE15" s="160"/>
      <c r="AF15" s="160"/>
      <c r="AG15" s="160"/>
      <c r="AH15" s="161"/>
      <c r="AI15" s="160" t="s">
        <v>31</v>
      </c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</row>
    <row r="16" spans="1:45" s="32" customFormat="1" ht="20.100000000000001" customHeight="1" thickTop="1" x14ac:dyDescent="0.25">
      <c r="A16" s="144" t="s">
        <v>117</v>
      </c>
      <c r="B16" s="169" t="s">
        <v>48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46" t="s">
        <v>55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69" t="s">
        <v>60</v>
      </c>
      <c r="Y16" s="170"/>
      <c r="Z16" s="170"/>
      <c r="AA16" s="170"/>
      <c r="AB16" s="170"/>
      <c r="AC16" s="170"/>
      <c r="AD16" s="170"/>
      <c r="AE16" s="170"/>
      <c r="AF16" s="170"/>
      <c r="AG16" s="170"/>
      <c r="AH16" s="171"/>
      <c r="AI16" s="146" t="s">
        <v>42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7"/>
    </row>
    <row r="17" spans="1:45" s="32" customFormat="1" ht="20.100000000000001" customHeight="1" x14ac:dyDescent="0.25">
      <c r="A17" s="144"/>
      <c r="B17" s="158"/>
      <c r="C17" s="148"/>
      <c r="D17" s="148"/>
      <c r="E17" s="148"/>
      <c r="F17" s="148"/>
      <c r="G17" s="148"/>
      <c r="H17" s="148"/>
      <c r="I17" s="148"/>
      <c r="J17" s="148"/>
      <c r="K17" s="148"/>
      <c r="L17" s="149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58"/>
      <c r="Y17" s="148"/>
      <c r="Z17" s="148"/>
      <c r="AA17" s="148"/>
      <c r="AB17" s="148"/>
      <c r="AC17" s="148"/>
      <c r="AD17" s="148"/>
      <c r="AE17" s="148"/>
      <c r="AF17" s="148"/>
      <c r="AG17" s="148"/>
      <c r="AH17" s="149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9"/>
    </row>
    <row r="18" spans="1:45" s="39" customFormat="1" ht="20.100000000000001" customHeight="1" thickBot="1" x14ac:dyDescent="0.3">
      <c r="A18" s="145"/>
      <c r="B18" s="150" t="s">
        <v>165</v>
      </c>
      <c r="C18" s="151"/>
      <c r="D18" s="152"/>
      <c r="E18" s="33">
        <v>5</v>
      </c>
      <c r="F18" s="34" t="s">
        <v>5</v>
      </c>
      <c r="G18" s="35">
        <v>28</v>
      </c>
      <c r="H18" s="36">
        <v>0</v>
      </c>
      <c r="I18" s="36">
        <v>14</v>
      </c>
      <c r="J18" s="37">
        <v>28</v>
      </c>
      <c r="K18" s="34" t="s">
        <v>82</v>
      </c>
      <c r="L18" s="38">
        <v>70</v>
      </c>
      <c r="M18" s="150" t="s">
        <v>166</v>
      </c>
      <c r="N18" s="151"/>
      <c r="O18" s="152"/>
      <c r="P18" s="33">
        <v>4</v>
      </c>
      <c r="Q18" s="34" t="s">
        <v>5</v>
      </c>
      <c r="R18" s="35">
        <v>28</v>
      </c>
      <c r="S18" s="36">
        <v>0</v>
      </c>
      <c r="T18" s="36">
        <v>14</v>
      </c>
      <c r="U18" s="37">
        <v>14</v>
      </c>
      <c r="V18" s="34" t="s">
        <v>83</v>
      </c>
      <c r="W18" s="38">
        <v>50</v>
      </c>
      <c r="X18" s="150" t="s">
        <v>167</v>
      </c>
      <c r="Y18" s="151"/>
      <c r="Z18" s="152"/>
      <c r="AA18" s="33">
        <v>3</v>
      </c>
      <c r="AB18" s="34" t="s">
        <v>5</v>
      </c>
      <c r="AC18" s="35">
        <v>28</v>
      </c>
      <c r="AD18" s="36">
        <v>0</v>
      </c>
      <c r="AE18" s="36">
        <v>14</v>
      </c>
      <c r="AF18" s="37">
        <v>0</v>
      </c>
      <c r="AG18" s="34" t="s">
        <v>83</v>
      </c>
      <c r="AH18" s="38">
        <v>40</v>
      </c>
      <c r="AI18" s="150" t="s">
        <v>168</v>
      </c>
      <c r="AJ18" s="151"/>
      <c r="AK18" s="152"/>
      <c r="AL18" s="33">
        <v>3</v>
      </c>
      <c r="AM18" s="34" t="s">
        <v>5</v>
      </c>
      <c r="AN18" s="35">
        <v>28</v>
      </c>
      <c r="AO18" s="36">
        <v>0</v>
      </c>
      <c r="AP18" s="36">
        <v>14</v>
      </c>
      <c r="AQ18" s="37">
        <v>0</v>
      </c>
      <c r="AR18" s="34" t="s">
        <v>83</v>
      </c>
      <c r="AS18" s="38">
        <v>40</v>
      </c>
    </row>
    <row r="19" spans="1:45" s="39" customFormat="1" ht="20.100000000000001" customHeight="1" thickTop="1" x14ac:dyDescent="0.25">
      <c r="A19" s="143" t="s">
        <v>118</v>
      </c>
      <c r="B19" s="157" t="s">
        <v>76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7"/>
      <c r="M19" s="146" t="s">
        <v>56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57" t="s">
        <v>86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7"/>
      <c r="AI19" s="146" t="s">
        <v>43</v>
      </c>
      <c r="AJ19" s="146"/>
      <c r="AK19" s="146"/>
      <c r="AL19" s="146"/>
      <c r="AM19" s="146"/>
      <c r="AN19" s="146"/>
      <c r="AO19" s="146"/>
      <c r="AP19" s="146"/>
      <c r="AQ19" s="146"/>
      <c r="AR19" s="146"/>
      <c r="AS19" s="147"/>
    </row>
    <row r="20" spans="1:45" s="39" customFormat="1" ht="20.100000000000001" customHeight="1" x14ac:dyDescent="0.25">
      <c r="A20" s="144"/>
      <c r="B20" s="158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58"/>
      <c r="Y20" s="148"/>
      <c r="Z20" s="148"/>
      <c r="AA20" s="148"/>
      <c r="AB20" s="148"/>
      <c r="AC20" s="148"/>
      <c r="AD20" s="148"/>
      <c r="AE20" s="148"/>
      <c r="AF20" s="148"/>
      <c r="AG20" s="148"/>
      <c r="AH20" s="149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9"/>
    </row>
    <row r="21" spans="1:45" s="39" customFormat="1" ht="20.100000000000001" customHeight="1" thickBot="1" x14ac:dyDescent="0.3">
      <c r="A21" s="145"/>
      <c r="B21" s="150" t="s">
        <v>169</v>
      </c>
      <c r="C21" s="151"/>
      <c r="D21" s="152"/>
      <c r="E21" s="33">
        <v>2</v>
      </c>
      <c r="F21" s="34" t="s">
        <v>45</v>
      </c>
      <c r="G21" s="35">
        <v>14</v>
      </c>
      <c r="H21" s="36">
        <v>14</v>
      </c>
      <c r="I21" s="36">
        <v>0</v>
      </c>
      <c r="J21" s="37">
        <v>0</v>
      </c>
      <c r="K21" s="34" t="s">
        <v>82</v>
      </c>
      <c r="L21" s="38">
        <v>35</v>
      </c>
      <c r="M21" s="150" t="s">
        <v>170</v>
      </c>
      <c r="N21" s="151"/>
      <c r="O21" s="152"/>
      <c r="P21" s="33">
        <v>4</v>
      </c>
      <c r="Q21" s="34" t="s">
        <v>45</v>
      </c>
      <c r="R21" s="35">
        <v>42</v>
      </c>
      <c r="S21" s="36">
        <v>0</v>
      </c>
      <c r="T21" s="36">
        <v>14</v>
      </c>
      <c r="U21" s="37">
        <v>0</v>
      </c>
      <c r="V21" s="34" t="s">
        <v>82</v>
      </c>
      <c r="W21" s="38">
        <v>40</v>
      </c>
      <c r="X21" s="150" t="s">
        <v>171</v>
      </c>
      <c r="Y21" s="151"/>
      <c r="Z21" s="152"/>
      <c r="AA21" s="33">
        <v>5</v>
      </c>
      <c r="AB21" s="34" t="s">
        <v>5</v>
      </c>
      <c r="AC21" s="35">
        <v>42</v>
      </c>
      <c r="AD21" s="36">
        <v>0</v>
      </c>
      <c r="AE21" s="36">
        <v>14</v>
      </c>
      <c r="AF21" s="37">
        <v>0</v>
      </c>
      <c r="AG21" s="34" t="s">
        <v>83</v>
      </c>
      <c r="AH21" s="38">
        <v>50</v>
      </c>
      <c r="AI21" s="150" t="s">
        <v>172</v>
      </c>
      <c r="AJ21" s="151"/>
      <c r="AK21" s="152"/>
      <c r="AL21" s="33">
        <v>3</v>
      </c>
      <c r="AM21" s="34" t="s">
        <v>5</v>
      </c>
      <c r="AN21" s="35">
        <v>28</v>
      </c>
      <c r="AO21" s="36">
        <v>0</v>
      </c>
      <c r="AP21" s="36">
        <v>14</v>
      </c>
      <c r="AQ21" s="37">
        <v>0</v>
      </c>
      <c r="AR21" s="34" t="s">
        <v>83</v>
      </c>
      <c r="AS21" s="38">
        <v>40</v>
      </c>
    </row>
    <row r="22" spans="1:45" s="39" customFormat="1" ht="20.100000000000001" customHeight="1" thickTop="1" x14ac:dyDescent="0.25">
      <c r="A22" s="143" t="s">
        <v>119</v>
      </c>
      <c r="B22" s="157" t="s">
        <v>49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7"/>
      <c r="M22" s="146" t="s">
        <v>57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57" t="s">
        <v>87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46" t="s">
        <v>44</v>
      </c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</row>
    <row r="23" spans="1:45" s="39" customFormat="1" ht="20.100000000000001" customHeight="1" x14ac:dyDescent="0.25">
      <c r="A23" s="144"/>
      <c r="B23" s="15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X23" s="158"/>
      <c r="Y23" s="148"/>
      <c r="Z23" s="148"/>
      <c r="AA23" s="148"/>
      <c r="AB23" s="148"/>
      <c r="AC23" s="148"/>
      <c r="AD23" s="148"/>
      <c r="AE23" s="148"/>
      <c r="AF23" s="148"/>
      <c r="AG23" s="148"/>
      <c r="AH23" s="149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9"/>
    </row>
    <row r="24" spans="1:45" s="39" customFormat="1" ht="20.100000000000001" customHeight="1" thickBot="1" x14ac:dyDescent="0.3">
      <c r="A24" s="145"/>
      <c r="B24" s="150" t="s">
        <v>173</v>
      </c>
      <c r="C24" s="151"/>
      <c r="D24" s="152"/>
      <c r="E24" s="33">
        <v>4</v>
      </c>
      <c r="F24" s="34" t="s">
        <v>5</v>
      </c>
      <c r="G24" s="35">
        <v>28</v>
      </c>
      <c r="H24" s="36">
        <v>0</v>
      </c>
      <c r="I24" s="36">
        <v>28</v>
      </c>
      <c r="J24" s="37">
        <v>0</v>
      </c>
      <c r="K24" s="34" t="s">
        <v>82</v>
      </c>
      <c r="L24" s="38">
        <v>50</v>
      </c>
      <c r="M24" s="150" t="s">
        <v>174</v>
      </c>
      <c r="N24" s="151"/>
      <c r="O24" s="152"/>
      <c r="P24" s="33">
        <v>3</v>
      </c>
      <c r="Q24" s="34" t="s">
        <v>45</v>
      </c>
      <c r="R24" s="35">
        <v>14</v>
      </c>
      <c r="S24" s="36">
        <v>0</v>
      </c>
      <c r="T24" s="36">
        <v>28</v>
      </c>
      <c r="U24" s="37">
        <v>0</v>
      </c>
      <c r="V24" s="34" t="s">
        <v>82</v>
      </c>
      <c r="W24" s="38">
        <v>40</v>
      </c>
      <c r="X24" s="150" t="s">
        <v>175</v>
      </c>
      <c r="Y24" s="151"/>
      <c r="Z24" s="152"/>
      <c r="AA24" s="33">
        <v>2</v>
      </c>
      <c r="AB24" s="34" t="s">
        <v>81</v>
      </c>
      <c r="AC24" s="35">
        <v>0</v>
      </c>
      <c r="AD24" s="36">
        <v>0</v>
      </c>
      <c r="AE24" s="36">
        <v>0</v>
      </c>
      <c r="AF24" s="37">
        <v>28</v>
      </c>
      <c r="AG24" s="34" t="s">
        <v>83</v>
      </c>
      <c r="AH24" s="38">
        <v>30</v>
      </c>
      <c r="AI24" s="150" t="s">
        <v>176</v>
      </c>
      <c r="AJ24" s="151"/>
      <c r="AK24" s="152"/>
      <c r="AL24" s="33">
        <v>3</v>
      </c>
      <c r="AM24" s="34" t="s">
        <v>5</v>
      </c>
      <c r="AN24" s="35">
        <v>14</v>
      </c>
      <c r="AO24" s="36">
        <v>0</v>
      </c>
      <c r="AP24" s="36">
        <v>14</v>
      </c>
      <c r="AQ24" s="37">
        <v>0</v>
      </c>
      <c r="AR24" s="34" t="s">
        <v>83</v>
      </c>
      <c r="AS24" s="38">
        <v>30</v>
      </c>
    </row>
    <row r="25" spans="1:45" s="39" customFormat="1" ht="20.100000000000001" customHeight="1" thickTop="1" x14ac:dyDescent="0.25">
      <c r="A25" s="143" t="s">
        <v>120</v>
      </c>
      <c r="B25" s="157" t="s">
        <v>50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6" t="s">
        <v>58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57" t="s">
        <v>61</v>
      </c>
      <c r="Y25" s="146"/>
      <c r="Z25" s="146"/>
      <c r="AA25" s="146"/>
      <c r="AB25" s="146"/>
      <c r="AC25" s="146"/>
      <c r="AD25" s="146"/>
      <c r="AE25" s="146"/>
      <c r="AF25" s="146"/>
      <c r="AG25" s="146"/>
      <c r="AH25" s="147"/>
      <c r="AI25" s="146" t="s">
        <v>63</v>
      </c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</row>
    <row r="26" spans="1:45" s="39" customFormat="1" ht="20.100000000000001" customHeight="1" x14ac:dyDescent="0.25">
      <c r="A26" s="144"/>
      <c r="B26" s="158"/>
      <c r="C26" s="148"/>
      <c r="D26" s="148"/>
      <c r="E26" s="148"/>
      <c r="F26" s="148"/>
      <c r="G26" s="148"/>
      <c r="H26" s="148"/>
      <c r="I26" s="148"/>
      <c r="J26" s="148"/>
      <c r="K26" s="148"/>
      <c r="L26" s="149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58"/>
      <c r="Y26" s="148"/>
      <c r="Z26" s="148"/>
      <c r="AA26" s="148"/>
      <c r="AB26" s="148"/>
      <c r="AC26" s="148"/>
      <c r="AD26" s="148"/>
      <c r="AE26" s="148"/>
      <c r="AF26" s="148"/>
      <c r="AG26" s="148"/>
      <c r="AH26" s="149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9"/>
    </row>
    <row r="27" spans="1:45" s="39" customFormat="1" ht="20.100000000000001" customHeight="1" thickBot="1" x14ac:dyDescent="0.3">
      <c r="A27" s="145"/>
      <c r="B27" s="150" t="s">
        <v>177</v>
      </c>
      <c r="C27" s="151"/>
      <c r="D27" s="152"/>
      <c r="E27" s="33">
        <v>3</v>
      </c>
      <c r="F27" s="34" t="s">
        <v>45</v>
      </c>
      <c r="G27" s="35">
        <v>28</v>
      </c>
      <c r="H27" s="36">
        <v>0</v>
      </c>
      <c r="I27" s="36">
        <v>14</v>
      </c>
      <c r="J27" s="37">
        <v>0</v>
      </c>
      <c r="K27" s="34" t="s">
        <v>82</v>
      </c>
      <c r="L27" s="38">
        <v>50</v>
      </c>
      <c r="M27" s="150" t="s">
        <v>178</v>
      </c>
      <c r="N27" s="151"/>
      <c r="O27" s="152"/>
      <c r="P27" s="33">
        <v>4</v>
      </c>
      <c r="Q27" s="34" t="s">
        <v>5</v>
      </c>
      <c r="R27" s="35">
        <v>28</v>
      </c>
      <c r="S27" s="36">
        <v>0</v>
      </c>
      <c r="T27" s="36">
        <v>14</v>
      </c>
      <c r="U27" s="37">
        <v>0</v>
      </c>
      <c r="V27" s="34" t="s">
        <v>82</v>
      </c>
      <c r="W27" s="38">
        <v>50</v>
      </c>
      <c r="X27" s="150" t="s">
        <v>179</v>
      </c>
      <c r="Y27" s="151"/>
      <c r="Z27" s="152"/>
      <c r="AA27" s="33">
        <v>4</v>
      </c>
      <c r="AB27" s="34" t="s">
        <v>45</v>
      </c>
      <c r="AC27" s="35">
        <v>28</v>
      </c>
      <c r="AD27" s="36">
        <v>0</v>
      </c>
      <c r="AE27" s="36">
        <v>14</v>
      </c>
      <c r="AF27" s="37">
        <v>0</v>
      </c>
      <c r="AG27" s="34" t="s">
        <v>83</v>
      </c>
      <c r="AH27" s="38">
        <v>40</v>
      </c>
      <c r="AI27" s="150" t="s">
        <v>180</v>
      </c>
      <c r="AJ27" s="151"/>
      <c r="AK27" s="152"/>
      <c r="AL27" s="33">
        <v>3</v>
      </c>
      <c r="AM27" s="34" t="s">
        <v>5</v>
      </c>
      <c r="AN27" s="35">
        <v>14</v>
      </c>
      <c r="AO27" s="36">
        <v>0</v>
      </c>
      <c r="AP27" s="36">
        <v>28</v>
      </c>
      <c r="AQ27" s="37">
        <v>0</v>
      </c>
      <c r="AR27" s="34" t="s">
        <v>83</v>
      </c>
      <c r="AS27" s="38">
        <v>40</v>
      </c>
    </row>
    <row r="28" spans="1:45" s="39" customFormat="1" ht="20.100000000000001" customHeight="1" thickTop="1" x14ac:dyDescent="0.25">
      <c r="A28" s="143" t="s">
        <v>121</v>
      </c>
      <c r="B28" s="157" t="s">
        <v>51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M28" s="146" t="s">
        <v>59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57" t="s">
        <v>88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46" t="s">
        <v>64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</row>
    <row r="29" spans="1:45" s="39" customFormat="1" ht="20.100000000000001" customHeight="1" x14ac:dyDescent="0.25">
      <c r="A29" s="144"/>
      <c r="B29" s="158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9"/>
      <c r="X29" s="158"/>
      <c r="Y29" s="148"/>
      <c r="Z29" s="148"/>
      <c r="AA29" s="148"/>
      <c r="AB29" s="148"/>
      <c r="AC29" s="148"/>
      <c r="AD29" s="148"/>
      <c r="AE29" s="148"/>
      <c r="AF29" s="148"/>
      <c r="AG29" s="148"/>
      <c r="AH29" s="149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9"/>
    </row>
    <row r="30" spans="1:45" s="39" customFormat="1" ht="20.100000000000001" customHeight="1" thickBot="1" x14ac:dyDescent="0.3">
      <c r="A30" s="145"/>
      <c r="B30" s="150" t="s">
        <v>181</v>
      </c>
      <c r="C30" s="151"/>
      <c r="D30" s="152"/>
      <c r="E30" s="33">
        <v>3</v>
      </c>
      <c r="F30" s="34" t="s">
        <v>45</v>
      </c>
      <c r="G30" s="35">
        <v>28</v>
      </c>
      <c r="H30" s="36">
        <v>0</v>
      </c>
      <c r="I30" s="36">
        <v>14</v>
      </c>
      <c r="J30" s="37">
        <v>0</v>
      </c>
      <c r="K30" s="34" t="s">
        <v>82</v>
      </c>
      <c r="L30" s="38">
        <v>50</v>
      </c>
      <c r="M30" s="150" t="s">
        <v>182</v>
      </c>
      <c r="N30" s="151"/>
      <c r="O30" s="152"/>
      <c r="P30" s="33">
        <v>4</v>
      </c>
      <c r="Q30" s="34" t="s">
        <v>5</v>
      </c>
      <c r="R30" s="35">
        <v>28</v>
      </c>
      <c r="S30" s="36">
        <v>0</v>
      </c>
      <c r="T30" s="36">
        <v>14</v>
      </c>
      <c r="U30" s="37">
        <v>14</v>
      </c>
      <c r="V30" s="34" t="s">
        <v>82</v>
      </c>
      <c r="W30" s="38">
        <v>50</v>
      </c>
      <c r="X30" s="150" t="s">
        <v>183</v>
      </c>
      <c r="Y30" s="151"/>
      <c r="Z30" s="152"/>
      <c r="AA30" s="33">
        <v>4</v>
      </c>
      <c r="AB30" s="34" t="s">
        <v>45</v>
      </c>
      <c r="AC30" s="35">
        <v>28</v>
      </c>
      <c r="AD30" s="36">
        <v>0</v>
      </c>
      <c r="AE30" s="36">
        <v>14</v>
      </c>
      <c r="AF30" s="37">
        <v>0</v>
      </c>
      <c r="AG30" s="34" t="s">
        <v>83</v>
      </c>
      <c r="AH30" s="38">
        <v>40</v>
      </c>
      <c r="AI30" s="150" t="s">
        <v>184</v>
      </c>
      <c r="AJ30" s="151"/>
      <c r="AK30" s="152"/>
      <c r="AL30" s="33">
        <v>3</v>
      </c>
      <c r="AM30" s="34" t="s">
        <v>45</v>
      </c>
      <c r="AN30" s="35">
        <v>14</v>
      </c>
      <c r="AO30" s="36">
        <v>0</v>
      </c>
      <c r="AP30" s="36">
        <v>14</v>
      </c>
      <c r="AQ30" s="37">
        <v>0</v>
      </c>
      <c r="AR30" s="34" t="s">
        <v>83</v>
      </c>
      <c r="AS30" s="38">
        <v>30</v>
      </c>
    </row>
    <row r="31" spans="1:45" s="39" customFormat="1" ht="20.100000000000001" customHeight="1" thickTop="1" x14ac:dyDescent="0.25">
      <c r="A31" s="143" t="s">
        <v>122</v>
      </c>
      <c r="B31" s="157" t="s">
        <v>52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M31" s="146" t="s">
        <v>97</v>
      </c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57" t="s">
        <v>62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7"/>
      <c r="AI31" s="146" t="s">
        <v>99</v>
      </c>
      <c r="AJ31" s="146"/>
      <c r="AK31" s="146"/>
      <c r="AL31" s="146"/>
      <c r="AM31" s="146"/>
      <c r="AN31" s="146"/>
      <c r="AO31" s="146"/>
      <c r="AP31" s="146"/>
      <c r="AQ31" s="146"/>
      <c r="AR31" s="146"/>
      <c r="AS31" s="147"/>
    </row>
    <row r="32" spans="1:45" s="39" customFormat="1" ht="20.100000000000001" customHeight="1" x14ac:dyDescent="0.25">
      <c r="A32" s="144"/>
      <c r="B32" s="158"/>
      <c r="C32" s="148"/>
      <c r="D32" s="148"/>
      <c r="E32" s="148"/>
      <c r="F32" s="148"/>
      <c r="G32" s="148"/>
      <c r="H32" s="148"/>
      <c r="I32" s="148"/>
      <c r="J32" s="148"/>
      <c r="K32" s="148"/>
      <c r="L32" s="149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9"/>
      <c r="X32" s="15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9"/>
    </row>
    <row r="33" spans="1:45" s="39" customFormat="1" ht="20.100000000000001" customHeight="1" thickBot="1" x14ac:dyDescent="0.3">
      <c r="A33" s="145"/>
      <c r="B33" s="150" t="s">
        <v>185</v>
      </c>
      <c r="C33" s="151"/>
      <c r="D33" s="152"/>
      <c r="E33" s="33">
        <v>5</v>
      </c>
      <c r="F33" s="34" t="s">
        <v>5</v>
      </c>
      <c r="G33" s="35">
        <v>28</v>
      </c>
      <c r="H33" s="36">
        <v>0</v>
      </c>
      <c r="I33" s="36">
        <v>14</v>
      </c>
      <c r="J33" s="37">
        <v>14</v>
      </c>
      <c r="K33" s="34" t="s">
        <v>82</v>
      </c>
      <c r="L33" s="38">
        <v>50</v>
      </c>
      <c r="M33" s="150" t="s">
        <v>186</v>
      </c>
      <c r="N33" s="151"/>
      <c r="O33" s="152"/>
      <c r="P33" s="33">
        <v>2</v>
      </c>
      <c r="Q33" s="34" t="s">
        <v>45</v>
      </c>
      <c r="R33" s="35">
        <v>14</v>
      </c>
      <c r="S33" s="36">
        <v>0</v>
      </c>
      <c r="T33" s="36">
        <v>14</v>
      </c>
      <c r="U33" s="37">
        <v>0</v>
      </c>
      <c r="V33" s="34" t="s">
        <v>82</v>
      </c>
      <c r="W33" s="38">
        <v>40</v>
      </c>
      <c r="X33" s="150" t="s">
        <v>187</v>
      </c>
      <c r="Y33" s="151"/>
      <c r="Z33" s="152"/>
      <c r="AA33" s="33">
        <v>4</v>
      </c>
      <c r="AB33" s="34" t="s">
        <v>5</v>
      </c>
      <c r="AC33" s="35">
        <v>28</v>
      </c>
      <c r="AD33" s="36">
        <v>0</v>
      </c>
      <c r="AE33" s="36">
        <v>28</v>
      </c>
      <c r="AF33" s="37">
        <v>0</v>
      </c>
      <c r="AG33" s="34" t="s">
        <v>83</v>
      </c>
      <c r="AH33" s="38">
        <v>50</v>
      </c>
      <c r="AI33" s="150" t="s">
        <v>188</v>
      </c>
      <c r="AJ33" s="151"/>
      <c r="AK33" s="152"/>
      <c r="AL33" s="33">
        <v>5</v>
      </c>
      <c r="AM33" s="34" t="s">
        <v>81</v>
      </c>
      <c r="AN33" s="35">
        <v>0</v>
      </c>
      <c r="AO33" s="36">
        <v>0</v>
      </c>
      <c r="AP33" s="36">
        <v>0</v>
      </c>
      <c r="AQ33" s="40">
        <v>182</v>
      </c>
      <c r="AR33" s="34" t="s">
        <v>83</v>
      </c>
      <c r="AS33" s="38">
        <v>176</v>
      </c>
    </row>
    <row r="34" spans="1:45" s="39" customFormat="1" ht="20.100000000000001" customHeight="1" thickTop="1" x14ac:dyDescent="0.25">
      <c r="A34" s="143" t="s">
        <v>123</v>
      </c>
      <c r="B34" s="157" t="s">
        <v>53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M34" s="146" t="s">
        <v>84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57" t="s">
        <v>85</v>
      </c>
      <c r="Y34" s="146"/>
      <c r="Z34" s="146"/>
      <c r="AA34" s="146"/>
      <c r="AB34" s="146"/>
      <c r="AC34" s="146"/>
      <c r="AD34" s="146"/>
      <c r="AE34" s="146"/>
      <c r="AF34" s="146"/>
      <c r="AG34" s="146"/>
      <c r="AH34" s="147"/>
      <c r="AI34" s="146" t="s">
        <v>104</v>
      </c>
      <c r="AJ34" s="146"/>
      <c r="AK34" s="146"/>
      <c r="AL34" s="146"/>
      <c r="AM34" s="146"/>
      <c r="AN34" s="146"/>
      <c r="AO34" s="146"/>
      <c r="AP34" s="146"/>
      <c r="AQ34" s="146"/>
      <c r="AR34" s="146"/>
      <c r="AS34" s="147"/>
    </row>
    <row r="35" spans="1:45" s="39" customFormat="1" ht="20.100000000000001" customHeight="1" x14ac:dyDescent="0.25">
      <c r="A35" s="144"/>
      <c r="B35" s="158"/>
      <c r="C35" s="148"/>
      <c r="D35" s="148"/>
      <c r="E35" s="148"/>
      <c r="F35" s="148"/>
      <c r="G35" s="148"/>
      <c r="H35" s="148"/>
      <c r="I35" s="148"/>
      <c r="J35" s="148"/>
      <c r="K35" s="148"/>
      <c r="L35" s="149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  <c r="X35" s="15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9"/>
    </row>
    <row r="36" spans="1:45" s="39" customFormat="1" ht="20.100000000000001" customHeight="1" thickBot="1" x14ac:dyDescent="0.3">
      <c r="A36" s="145"/>
      <c r="B36" s="150" t="s">
        <v>189</v>
      </c>
      <c r="C36" s="151"/>
      <c r="D36" s="152"/>
      <c r="E36" s="33">
        <v>4</v>
      </c>
      <c r="F36" s="34" t="s">
        <v>5</v>
      </c>
      <c r="G36" s="35">
        <v>28</v>
      </c>
      <c r="H36" s="36">
        <v>14</v>
      </c>
      <c r="I36" s="36">
        <v>14</v>
      </c>
      <c r="J36" s="37">
        <v>0</v>
      </c>
      <c r="K36" s="34" t="s">
        <v>83</v>
      </c>
      <c r="L36" s="38">
        <v>40</v>
      </c>
      <c r="M36" s="150" t="s">
        <v>190</v>
      </c>
      <c r="N36" s="151"/>
      <c r="O36" s="152"/>
      <c r="P36" s="33">
        <v>4</v>
      </c>
      <c r="Q36" s="34" t="s">
        <v>5</v>
      </c>
      <c r="R36" s="35">
        <v>28</v>
      </c>
      <c r="S36" s="36">
        <v>0</v>
      </c>
      <c r="T36" s="36">
        <v>14</v>
      </c>
      <c r="U36" s="37">
        <v>14</v>
      </c>
      <c r="V36" s="34" t="s">
        <v>83</v>
      </c>
      <c r="W36" s="38">
        <v>64</v>
      </c>
      <c r="X36" s="150" t="s">
        <v>191</v>
      </c>
      <c r="Y36" s="151"/>
      <c r="Z36" s="152"/>
      <c r="AA36" s="33">
        <v>5</v>
      </c>
      <c r="AB36" s="34" t="s">
        <v>5</v>
      </c>
      <c r="AC36" s="35">
        <v>28</v>
      </c>
      <c r="AD36" s="36">
        <v>0</v>
      </c>
      <c r="AE36" s="36">
        <v>14</v>
      </c>
      <c r="AF36" s="37">
        <v>14</v>
      </c>
      <c r="AG36" s="34" t="s">
        <v>83</v>
      </c>
      <c r="AH36" s="38">
        <v>66</v>
      </c>
      <c r="AI36" s="150" t="s">
        <v>192</v>
      </c>
      <c r="AJ36" s="151"/>
      <c r="AK36" s="152"/>
      <c r="AL36" s="33">
        <v>10</v>
      </c>
      <c r="AM36" s="34" t="s">
        <v>5</v>
      </c>
      <c r="AN36" s="35"/>
      <c r="AO36" s="36"/>
      <c r="AP36" s="36"/>
      <c r="AQ36" s="37"/>
      <c r="AR36" s="34" t="s">
        <v>83</v>
      </c>
      <c r="AS36" s="38"/>
    </row>
    <row r="37" spans="1:45" s="39" customFormat="1" ht="20.100000000000001" customHeight="1" thickTop="1" x14ac:dyDescent="0.25">
      <c r="A37" s="143" t="s">
        <v>124</v>
      </c>
      <c r="B37" s="157" t="s">
        <v>54</v>
      </c>
      <c r="C37" s="146"/>
      <c r="D37" s="146"/>
      <c r="E37" s="178"/>
      <c r="F37" s="178"/>
      <c r="G37" s="178"/>
      <c r="H37" s="178"/>
      <c r="I37" s="178"/>
      <c r="J37" s="178"/>
      <c r="K37" s="178"/>
      <c r="L37" s="179"/>
      <c r="M37" s="146" t="s">
        <v>98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57" t="s">
        <v>41</v>
      </c>
      <c r="Y37" s="146"/>
      <c r="Z37" s="146"/>
      <c r="AA37" s="178"/>
      <c r="AB37" s="178"/>
      <c r="AC37" s="178"/>
      <c r="AD37" s="178"/>
      <c r="AE37" s="178"/>
      <c r="AF37" s="178"/>
      <c r="AG37" s="178"/>
      <c r="AH37" s="179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7"/>
    </row>
    <row r="38" spans="1:45" s="39" customFormat="1" ht="20.100000000000001" customHeight="1" x14ac:dyDescent="0.25">
      <c r="A38" s="144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  <c r="X38" s="180"/>
      <c r="Y38" s="181"/>
      <c r="Z38" s="181"/>
      <c r="AA38" s="181"/>
      <c r="AB38" s="181"/>
      <c r="AC38" s="181"/>
      <c r="AD38" s="181"/>
      <c r="AE38" s="181"/>
      <c r="AF38" s="181"/>
      <c r="AG38" s="181"/>
      <c r="AH38" s="182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9"/>
    </row>
    <row r="39" spans="1:45" s="39" customFormat="1" ht="20.100000000000001" customHeight="1" thickBot="1" x14ac:dyDescent="0.3">
      <c r="A39" s="145"/>
      <c r="B39" s="150" t="s">
        <v>193</v>
      </c>
      <c r="C39" s="151"/>
      <c r="D39" s="152"/>
      <c r="E39" s="33">
        <v>1</v>
      </c>
      <c r="F39" s="34" t="s">
        <v>45</v>
      </c>
      <c r="G39" s="35">
        <v>0</v>
      </c>
      <c r="H39" s="36">
        <v>14</v>
      </c>
      <c r="I39" s="36">
        <v>0</v>
      </c>
      <c r="J39" s="37">
        <v>0</v>
      </c>
      <c r="K39" s="34" t="s">
        <v>40</v>
      </c>
      <c r="L39" s="38">
        <v>11</v>
      </c>
      <c r="M39" s="150" t="s">
        <v>194</v>
      </c>
      <c r="N39" s="151"/>
      <c r="O39" s="152"/>
      <c r="P39" s="33">
        <v>2</v>
      </c>
      <c r="Q39" s="34" t="s">
        <v>45</v>
      </c>
      <c r="R39" s="35">
        <v>14</v>
      </c>
      <c r="S39" s="36">
        <v>14</v>
      </c>
      <c r="T39" s="36">
        <v>0</v>
      </c>
      <c r="U39" s="37">
        <v>0</v>
      </c>
      <c r="V39" s="34" t="s">
        <v>40</v>
      </c>
      <c r="W39" s="38">
        <v>22</v>
      </c>
      <c r="X39" s="150" t="s">
        <v>195</v>
      </c>
      <c r="Y39" s="151"/>
      <c r="Z39" s="152"/>
      <c r="AA39" s="33">
        <v>3</v>
      </c>
      <c r="AB39" s="34" t="s">
        <v>45</v>
      </c>
      <c r="AC39" s="35">
        <v>28</v>
      </c>
      <c r="AD39" s="36">
        <v>0</v>
      </c>
      <c r="AE39" s="36">
        <v>14</v>
      </c>
      <c r="AF39" s="37">
        <v>0</v>
      </c>
      <c r="AG39" s="34" t="s">
        <v>83</v>
      </c>
      <c r="AH39" s="38">
        <v>40</v>
      </c>
      <c r="AI39" s="150"/>
      <c r="AJ39" s="151"/>
      <c r="AK39" s="152"/>
      <c r="AL39" s="33"/>
      <c r="AM39" s="34"/>
      <c r="AN39" s="35"/>
      <c r="AO39" s="36"/>
      <c r="AP39" s="36"/>
      <c r="AQ39" s="37"/>
      <c r="AR39" s="34"/>
      <c r="AS39" s="38"/>
    </row>
    <row r="40" spans="1:45" s="39" customFormat="1" ht="20.100000000000001" customHeight="1" thickTop="1" x14ac:dyDescent="0.25">
      <c r="A40" s="143" t="s">
        <v>125</v>
      </c>
      <c r="B40" s="157" t="s">
        <v>96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7"/>
      <c r="M40" s="146" t="s">
        <v>96</v>
      </c>
      <c r="N40" s="146"/>
      <c r="O40" s="146"/>
      <c r="P40" s="146"/>
      <c r="Q40" s="146"/>
      <c r="R40" s="146"/>
      <c r="S40" s="146"/>
      <c r="T40" s="146"/>
      <c r="U40" s="146"/>
      <c r="V40" s="146"/>
      <c r="W40" s="147"/>
      <c r="X40" s="177"/>
      <c r="Y40" s="178"/>
      <c r="Z40" s="178"/>
      <c r="AA40" s="178"/>
      <c r="AB40" s="178"/>
      <c r="AC40" s="178"/>
      <c r="AD40" s="178"/>
      <c r="AE40" s="178"/>
      <c r="AF40" s="178"/>
      <c r="AG40" s="178"/>
      <c r="AH40" s="179"/>
      <c r="AI40" s="178"/>
      <c r="AJ40" s="178"/>
      <c r="AK40" s="178"/>
      <c r="AL40" s="146"/>
      <c r="AM40" s="146"/>
      <c r="AN40" s="146"/>
      <c r="AO40" s="146"/>
      <c r="AP40" s="146"/>
      <c r="AQ40" s="146"/>
      <c r="AR40" s="146"/>
      <c r="AS40" s="147"/>
    </row>
    <row r="41" spans="1:45" s="39" customFormat="1" ht="20.100000000000001" customHeight="1" x14ac:dyDescent="0.25">
      <c r="A41" s="144"/>
      <c r="B41" s="158"/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9"/>
      <c r="X41" s="180"/>
      <c r="Y41" s="181"/>
      <c r="Z41" s="181"/>
      <c r="AA41" s="181"/>
      <c r="AB41" s="181"/>
      <c r="AC41" s="181"/>
      <c r="AD41" s="181"/>
      <c r="AE41" s="181"/>
      <c r="AF41" s="181"/>
      <c r="AG41" s="181"/>
      <c r="AH41" s="182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9"/>
    </row>
    <row r="42" spans="1:45" s="39" customFormat="1" ht="20.100000000000001" customHeight="1" thickBot="1" x14ac:dyDescent="0.3">
      <c r="A42" s="145"/>
      <c r="B42" s="150" t="s">
        <v>196</v>
      </c>
      <c r="C42" s="151"/>
      <c r="D42" s="152"/>
      <c r="E42" s="33">
        <v>3</v>
      </c>
      <c r="F42" s="34" t="s">
        <v>81</v>
      </c>
      <c r="G42" s="35"/>
      <c r="H42" s="36"/>
      <c r="I42" s="36"/>
      <c r="J42" s="37"/>
      <c r="K42" s="34" t="s">
        <v>83</v>
      </c>
      <c r="L42" s="38"/>
      <c r="M42" s="150" t="s">
        <v>197</v>
      </c>
      <c r="N42" s="151"/>
      <c r="O42" s="152"/>
      <c r="P42" s="33">
        <v>3</v>
      </c>
      <c r="Q42" s="34" t="s">
        <v>81</v>
      </c>
      <c r="R42" s="35"/>
      <c r="S42" s="36"/>
      <c r="T42" s="36"/>
      <c r="U42" s="37"/>
      <c r="V42" s="34" t="s">
        <v>83</v>
      </c>
      <c r="W42" s="38"/>
      <c r="X42" s="150"/>
      <c r="Y42" s="151"/>
      <c r="Z42" s="152"/>
      <c r="AA42" s="33"/>
      <c r="AB42" s="34"/>
      <c r="AC42" s="35"/>
      <c r="AD42" s="36"/>
      <c r="AE42" s="36"/>
      <c r="AF42" s="37"/>
      <c r="AG42" s="34"/>
      <c r="AH42" s="38"/>
      <c r="AI42" s="150"/>
      <c r="AJ42" s="151"/>
      <c r="AK42" s="152"/>
      <c r="AL42" s="33"/>
      <c r="AM42" s="34"/>
      <c r="AN42" s="35"/>
      <c r="AO42" s="36"/>
      <c r="AP42" s="36"/>
      <c r="AQ42" s="37"/>
      <c r="AR42" s="34"/>
      <c r="AS42" s="38"/>
    </row>
    <row r="43" spans="1:45" s="39" customFormat="1" ht="20.100000000000001" customHeight="1" thickTop="1" x14ac:dyDescent="0.25">
      <c r="A43" s="173" t="s">
        <v>38</v>
      </c>
      <c r="B43" s="153" t="s">
        <v>1</v>
      </c>
      <c r="C43" s="154"/>
      <c r="D43" s="41"/>
      <c r="E43" s="167">
        <f>SUM(G18:J18,G21:J21,G24:J24,G27:J27,G30:J30,G33:J33,G36:J36,G39:J39,G42:J42)</f>
        <v>364</v>
      </c>
      <c r="F43" s="168"/>
      <c r="G43" s="166" t="s">
        <v>20</v>
      </c>
      <c r="H43" s="167"/>
      <c r="I43" s="167"/>
      <c r="J43" s="168"/>
      <c r="K43" s="166">
        <f>SUM(L18,L21,L24,L27,L30,L33,L36,L39,L42)</f>
        <v>356</v>
      </c>
      <c r="L43" s="168"/>
      <c r="M43" s="153" t="s">
        <v>1</v>
      </c>
      <c r="N43" s="154"/>
      <c r="O43" s="41"/>
      <c r="P43" s="167">
        <f>SUM(R18:U18,R21:U21,R24:U24,R27:U27,R30:U30,R33:U33,R36:U36,R39:U39,R42:U42)</f>
        <v>364</v>
      </c>
      <c r="Q43" s="168"/>
      <c r="R43" s="166" t="s">
        <v>20</v>
      </c>
      <c r="S43" s="167"/>
      <c r="T43" s="167"/>
      <c r="U43" s="168"/>
      <c r="V43" s="166">
        <f>SUM(W18,W21,W24,W27,W30,W33,W36,W39,W42)</f>
        <v>356</v>
      </c>
      <c r="W43" s="168"/>
      <c r="X43" s="153" t="s">
        <v>1</v>
      </c>
      <c r="Y43" s="154"/>
      <c r="Z43" s="41"/>
      <c r="AA43" s="167">
        <f>SUM(AC18:AF18,AC21:AF21,AC24:AF24,AC27:AF27,AC30:AF30,AC33:AF33,AC36:AF36,AC39:AF39,AC42:AF42)</f>
        <v>364</v>
      </c>
      <c r="AB43" s="168"/>
      <c r="AC43" s="166" t="s">
        <v>20</v>
      </c>
      <c r="AD43" s="167"/>
      <c r="AE43" s="167"/>
      <c r="AF43" s="168"/>
      <c r="AG43" s="166">
        <f>SUM(AH18,AH21,AH24,AH27,AH30,AH33,AH36,AH39,AH42)</f>
        <v>356</v>
      </c>
      <c r="AH43" s="168"/>
      <c r="AI43" s="153" t="s">
        <v>1</v>
      </c>
      <c r="AJ43" s="154"/>
      <c r="AK43" s="41"/>
      <c r="AL43" s="167">
        <f>SUM(AN18:AQ18,AN21:AQ21,AN24:AQ24,AN27:AQ27,AN30:AQ30,AN33:AQ33,AN36:AQ36,AN39:AQ39,AN42:AQ42)</f>
        <v>364</v>
      </c>
      <c r="AM43" s="168"/>
      <c r="AN43" s="166" t="s">
        <v>20</v>
      </c>
      <c r="AO43" s="167"/>
      <c r="AP43" s="167"/>
      <c r="AQ43" s="168"/>
      <c r="AR43" s="166">
        <f>SUM(AS18,AS21,AS24,AS27,AS30,AS33,AS36,AS39,AS42)</f>
        <v>356</v>
      </c>
      <c r="AS43" s="168"/>
    </row>
    <row r="44" spans="1:45" s="39" customFormat="1" ht="37.5" customHeight="1" thickBot="1" x14ac:dyDescent="0.3">
      <c r="A44" s="174"/>
      <c r="B44" s="155" t="s">
        <v>2</v>
      </c>
      <c r="C44" s="172"/>
      <c r="D44" s="42"/>
      <c r="E44" s="164">
        <f>SUM(E18,E21,E24,E27,E30,E33,E36,E39,E42)</f>
        <v>30</v>
      </c>
      <c r="F44" s="165"/>
      <c r="G44" s="185" t="s">
        <v>89</v>
      </c>
      <c r="H44" s="186"/>
      <c r="I44" s="186"/>
      <c r="J44" s="187"/>
      <c r="K44" s="155">
        <v>9</v>
      </c>
      <c r="L44" s="156"/>
      <c r="M44" s="155" t="s">
        <v>2</v>
      </c>
      <c r="N44" s="172"/>
      <c r="O44" s="42"/>
      <c r="P44" s="164">
        <f>SUM(P18,P21,P24,P27,P30,P33,P36,P39,P42)</f>
        <v>30</v>
      </c>
      <c r="Q44" s="165"/>
      <c r="R44" s="185" t="s">
        <v>90</v>
      </c>
      <c r="S44" s="186"/>
      <c r="T44" s="186"/>
      <c r="U44" s="187"/>
      <c r="V44" s="155">
        <v>9</v>
      </c>
      <c r="W44" s="156"/>
      <c r="X44" s="155" t="s">
        <v>2</v>
      </c>
      <c r="Y44" s="172"/>
      <c r="Z44" s="42"/>
      <c r="AA44" s="164">
        <f>SUM(AA18,AA21,AA24,AA27,AA30,AA33,AA36,AA39,AA42)</f>
        <v>30</v>
      </c>
      <c r="AB44" s="165"/>
      <c r="AC44" s="185" t="s">
        <v>91</v>
      </c>
      <c r="AD44" s="186"/>
      <c r="AE44" s="186"/>
      <c r="AF44" s="187"/>
      <c r="AG44" s="155">
        <v>8</v>
      </c>
      <c r="AH44" s="156"/>
      <c r="AI44" s="155" t="s">
        <v>2</v>
      </c>
      <c r="AJ44" s="172"/>
      <c r="AK44" s="42"/>
      <c r="AL44" s="164">
        <f>SUM(AL18,AL21,AL24,AL27,AL30,AL33,AL36,AL39,AL42)</f>
        <v>30</v>
      </c>
      <c r="AM44" s="165"/>
      <c r="AN44" s="185" t="s">
        <v>100</v>
      </c>
      <c r="AO44" s="186"/>
      <c r="AP44" s="186"/>
      <c r="AQ44" s="187"/>
      <c r="AR44" s="155">
        <v>7</v>
      </c>
      <c r="AS44" s="156"/>
    </row>
    <row r="45" spans="1:45" s="39" customFormat="1" ht="20.100000000000001" customHeight="1" thickTop="1" x14ac:dyDescent="0.25">
      <c r="A45" s="173" t="s">
        <v>39</v>
      </c>
      <c r="B45" s="153" t="s">
        <v>1</v>
      </c>
      <c r="C45" s="154"/>
      <c r="D45" s="43"/>
      <c r="E45" s="167">
        <f>SUM(G46:J46)</f>
        <v>26</v>
      </c>
      <c r="F45" s="168"/>
      <c r="G45" s="44"/>
      <c r="H45" s="45"/>
      <c r="I45" s="45"/>
      <c r="J45" s="45"/>
      <c r="K45" s="45"/>
      <c r="L45" s="46"/>
      <c r="M45" s="153" t="s">
        <v>1</v>
      </c>
      <c r="N45" s="154"/>
      <c r="O45" s="43"/>
      <c r="P45" s="188">
        <f>SUM(R46:U46)</f>
        <v>26</v>
      </c>
      <c r="Q45" s="189"/>
      <c r="R45" s="44"/>
      <c r="S45" s="45"/>
      <c r="T45" s="45"/>
      <c r="U45" s="45"/>
      <c r="V45" s="45"/>
      <c r="W45" s="46"/>
      <c r="X45" s="153" t="s">
        <v>1</v>
      </c>
      <c r="Y45" s="154"/>
      <c r="Z45" s="43"/>
      <c r="AA45" s="167">
        <f>SUM(AC46:AF46)</f>
        <v>26</v>
      </c>
      <c r="AB45" s="168"/>
      <c r="AC45" s="44"/>
      <c r="AD45" s="45"/>
      <c r="AE45" s="45"/>
      <c r="AF45" s="45"/>
      <c r="AG45" s="45"/>
      <c r="AH45" s="46"/>
      <c r="AI45" s="153" t="s">
        <v>1</v>
      </c>
      <c r="AJ45" s="154"/>
      <c r="AK45" s="43"/>
      <c r="AL45" s="188">
        <f>SUM(AN46:AQ46)</f>
        <v>26</v>
      </c>
      <c r="AM45" s="189"/>
      <c r="AN45" s="44"/>
      <c r="AO45" s="45"/>
      <c r="AP45" s="45"/>
      <c r="AQ45" s="45"/>
      <c r="AR45" s="45"/>
      <c r="AS45" s="46"/>
    </row>
    <row r="46" spans="1:45" s="39" customFormat="1" ht="35.25" customHeight="1" thickBot="1" x14ac:dyDescent="0.3">
      <c r="A46" s="174"/>
      <c r="B46" s="155" t="s">
        <v>3</v>
      </c>
      <c r="C46" s="172"/>
      <c r="D46" s="42"/>
      <c r="E46" s="42"/>
      <c r="F46" s="47"/>
      <c r="G46" s="48">
        <f>(G18+G21+G24+G27+G30+G33+G36+G39+G42)/14</f>
        <v>13</v>
      </c>
      <c r="H46" s="49">
        <f>(H18+H21+H24+H27+H30+H33+H36+H39+H42)/14</f>
        <v>3</v>
      </c>
      <c r="I46" s="49">
        <f>(I18+I21+I24+I27+I30+I33+I36+I39+I42)/14</f>
        <v>7</v>
      </c>
      <c r="J46" s="49">
        <f>(J18+J21+J24+J27+J30+J33+J36+J39+J42)/14</f>
        <v>3</v>
      </c>
      <c r="K46" s="50" t="s">
        <v>4</v>
      </c>
      <c r="L46" s="47"/>
      <c r="M46" s="155" t="s">
        <v>3</v>
      </c>
      <c r="N46" s="172"/>
      <c r="O46" s="42"/>
      <c r="P46" s="42"/>
      <c r="Q46" s="47"/>
      <c r="R46" s="48">
        <f>(R18+R21+R24+R27+R30+R33+R36+R39+R42)/14</f>
        <v>14</v>
      </c>
      <c r="S46" s="49">
        <f>(S18+S21+S24+S27+S30+S33+S36+S39+S42)/14</f>
        <v>1</v>
      </c>
      <c r="T46" s="49">
        <f>(T18+T21+T24+T27+T30+T33+T36+T39+T42)/14</f>
        <v>8</v>
      </c>
      <c r="U46" s="49">
        <f>(U18+U21+U24+U27+U30+U33+U36+U39+U42)/14</f>
        <v>3</v>
      </c>
      <c r="V46" s="50" t="s">
        <v>4</v>
      </c>
      <c r="W46" s="47"/>
      <c r="X46" s="155" t="s">
        <v>3</v>
      </c>
      <c r="Y46" s="172"/>
      <c r="Z46" s="42"/>
      <c r="AA46" s="42"/>
      <c r="AB46" s="47"/>
      <c r="AC46" s="48">
        <f>(AC18+AC21+AC24+AC27+AC30+AC33+AC36+AC39+AC42)/14</f>
        <v>15</v>
      </c>
      <c r="AD46" s="49">
        <f>(AD18+AD21+AD24+AD27+AD30+AD33+AD36+AD39+AD42)/14</f>
        <v>0</v>
      </c>
      <c r="AE46" s="49">
        <f>(AE18+AE21+AE24+AE27+AE30+AE33+AE36+AE39+AE42)/14</f>
        <v>8</v>
      </c>
      <c r="AF46" s="49">
        <f>(AF18+AF21+AF24+AF27+AF30+AF33+AF36+AF39+AF42)/14</f>
        <v>3</v>
      </c>
      <c r="AG46" s="50" t="s">
        <v>4</v>
      </c>
      <c r="AH46" s="47"/>
      <c r="AI46" s="155" t="s">
        <v>3</v>
      </c>
      <c r="AJ46" s="172"/>
      <c r="AK46" s="42"/>
      <c r="AL46" s="42"/>
      <c r="AM46" s="47"/>
      <c r="AN46" s="48">
        <f>(AN18+AN21+AN24+AN27+AN30+AN33+AN36+AN39+AN42)/14</f>
        <v>7</v>
      </c>
      <c r="AO46" s="49">
        <f>(AO18+AO21+AO24+AO27+AO30+AO33+AO36+AO39+AO42)/14</f>
        <v>0</v>
      </c>
      <c r="AP46" s="49">
        <f>(AP18+AP21+AP24+AP27+AP30+AP33+AP36+AP39+AP42)/14</f>
        <v>6</v>
      </c>
      <c r="AQ46" s="49">
        <f>(AQ18+AQ21+AQ24+AQ27+AQ30+AQ33+AQ36+AQ39+AQ42)/14</f>
        <v>13</v>
      </c>
      <c r="AR46" s="50" t="s">
        <v>4</v>
      </c>
      <c r="AS46" s="47"/>
    </row>
    <row r="47" spans="1:45" s="39" customFormat="1" ht="19.5" thickTop="1" thickBot="1" x14ac:dyDescent="0.3">
      <c r="A47" s="51"/>
      <c r="B47" s="52"/>
      <c r="C47" s="52"/>
      <c r="D47" s="53"/>
      <c r="E47" s="53"/>
      <c r="F47" s="53"/>
      <c r="G47" s="54"/>
      <c r="H47" s="54"/>
      <c r="I47" s="54"/>
      <c r="J47" s="54"/>
      <c r="K47" s="53"/>
      <c r="L47" s="53"/>
      <c r="M47" s="52"/>
      <c r="N47" s="52"/>
      <c r="O47" s="53"/>
      <c r="P47" s="53"/>
      <c r="Q47" s="53"/>
      <c r="R47" s="54"/>
      <c r="S47" s="54"/>
      <c r="T47" s="54"/>
      <c r="U47" s="54"/>
      <c r="V47" s="53"/>
      <c r="W47" s="53"/>
      <c r="X47" s="52"/>
      <c r="Y47" s="52"/>
      <c r="Z47" s="53"/>
      <c r="AA47" s="53"/>
      <c r="AB47" s="53"/>
      <c r="AC47" s="54"/>
      <c r="AD47" s="54"/>
      <c r="AE47" s="54"/>
      <c r="AF47" s="54"/>
      <c r="AG47" s="53"/>
      <c r="AH47" s="53"/>
      <c r="AI47" s="52"/>
      <c r="AJ47" s="52"/>
      <c r="AK47" s="53"/>
      <c r="AL47" s="53"/>
      <c r="AM47" s="53"/>
      <c r="AN47" s="54"/>
      <c r="AO47" s="54"/>
      <c r="AP47" s="54"/>
      <c r="AQ47" s="54"/>
      <c r="AR47" s="53"/>
      <c r="AS47" s="53"/>
    </row>
    <row r="48" spans="1:45" s="4" customFormat="1" ht="15.75" thickTop="1" x14ac:dyDescent="0.2">
      <c r="A48" s="2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"/>
    </row>
    <row r="49" spans="1:45" s="4" customFormat="1" ht="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3"/>
    </row>
    <row r="50" spans="1:45" s="3" customFormat="1" ht="15.75" x14ac:dyDescent="0.25">
      <c r="A50" s="16" t="s">
        <v>27</v>
      </c>
      <c r="AN50" s="55" t="s">
        <v>33</v>
      </c>
      <c r="AO50" s="55"/>
    </row>
    <row r="51" spans="1:45" s="3" customFormat="1" ht="15.75" x14ac:dyDescent="0.25">
      <c r="A51" s="16" t="s">
        <v>32</v>
      </c>
      <c r="AL51" s="193" t="s">
        <v>103</v>
      </c>
      <c r="AM51" s="193"/>
      <c r="AN51" s="193"/>
      <c r="AO51" s="193"/>
      <c r="AP51" s="193"/>
      <c r="AQ51" s="193"/>
      <c r="AR51" s="193"/>
    </row>
    <row r="52" spans="1:45" s="4" customFormat="1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56"/>
      <c r="O52" s="56"/>
      <c r="P52" s="56"/>
      <c r="Q52" s="56"/>
      <c r="R52" s="56"/>
      <c r="S52" s="56"/>
      <c r="T52" s="56"/>
      <c r="U52" s="56"/>
      <c r="V52" s="57"/>
      <c r="W52" s="58"/>
      <c r="X52" s="57"/>
      <c r="Y52" s="57"/>
      <c r="Z52" s="57"/>
      <c r="AA52" s="57"/>
      <c r="AB52" s="57"/>
      <c r="AC52" s="57"/>
      <c r="AD52" s="56"/>
      <c r="AE52" s="56"/>
      <c r="AF52" s="56"/>
      <c r="AG52" s="56"/>
      <c r="AH52" s="56"/>
      <c r="AI52" s="56"/>
      <c r="AJ52" s="56"/>
      <c r="AK52" s="3"/>
      <c r="AL52" s="3"/>
      <c r="AM52" s="3"/>
      <c r="AN52" s="3"/>
      <c r="AO52" s="3"/>
      <c r="AP52" s="3"/>
      <c r="AQ52" s="3"/>
      <c r="AR52" s="3"/>
      <c r="AS52" s="3"/>
    </row>
    <row r="53" spans="1:45" s="4" customFormat="1" ht="18" x14ac:dyDescent="0.2">
      <c r="A53" s="137" t="s">
        <v>25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</row>
    <row r="54" spans="1:45" s="3" customFormat="1" ht="18.75" thickBot="1" x14ac:dyDescent="0.25">
      <c r="A54" s="175" t="s">
        <v>215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</row>
    <row r="55" spans="1:45" s="4" customFormat="1" ht="19.5" thickTop="1" thickBot="1" x14ac:dyDescent="0.3">
      <c r="A55" s="3"/>
      <c r="B55" s="176" t="s">
        <v>23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94" t="s">
        <v>24</v>
      </c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</row>
    <row r="56" spans="1:45" s="39" customFormat="1" ht="20.100000000000001" customHeight="1" thickTop="1" thickBot="1" x14ac:dyDescent="0.3">
      <c r="A56" s="31"/>
      <c r="B56" s="163" t="s">
        <v>28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1"/>
      <c r="M56" s="160" t="s">
        <v>29</v>
      </c>
      <c r="N56" s="160"/>
      <c r="O56" s="160"/>
      <c r="P56" s="160"/>
      <c r="Q56" s="160"/>
      <c r="R56" s="160"/>
      <c r="S56" s="160"/>
      <c r="T56" s="160"/>
      <c r="U56" s="160"/>
      <c r="V56" s="160"/>
      <c r="W56" s="161"/>
      <c r="X56" s="163" t="s">
        <v>30</v>
      </c>
      <c r="Y56" s="160"/>
      <c r="Z56" s="160"/>
      <c r="AA56" s="160"/>
      <c r="AB56" s="160"/>
      <c r="AC56" s="160"/>
      <c r="AD56" s="160"/>
      <c r="AE56" s="160"/>
      <c r="AF56" s="160"/>
      <c r="AG56" s="160"/>
      <c r="AH56" s="161"/>
      <c r="AI56" s="160" t="s">
        <v>31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1"/>
    </row>
    <row r="57" spans="1:45" s="39" customFormat="1" ht="20.100000000000001" customHeight="1" thickTop="1" x14ac:dyDescent="0.25">
      <c r="A57" s="144" t="s">
        <v>105</v>
      </c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69" t="s">
        <v>65</v>
      </c>
      <c r="Y57" s="170"/>
      <c r="Z57" s="170"/>
      <c r="AA57" s="170"/>
      <c r="AB57" s="170"/>
      <c r="AC57" s="170"/>
      <c r="AD57" s="170"/>
      <c r="AE57" s="170"/>
      <c r="AF57" s="170"/>
      <c r="AG57" s="170"/>
      <c r="AH57" s="171"/>
      <c r="AI57" s="146" t="s">
        <v>67</v>
      </c>
      <c r="AJ57" s="146"/>
      <c r="AK57" s="146"/>
      <c r="AL57" s="146"/>
      <c r="AM57" s="146"/>
      <c r="AN57" s="146"/>
      <c r="AO57" s="146"/>
      <c r="AP57" s="146"/>
      <c r="AQ57" s="146"/>
      <c r="AR57" s="146"/>
      <c r="AS57" s="147"/>
    </row>
    <row r="58" spans="1:45" s="39" customFormat="1" ht="20.100000000000001" customHeight="1" x14ac:dyDescent="0.25">
      <c r="A58" s="144"/>
      <c r="B58" s="158"/>
      <c r="C58" s="148"/>
      <c r="D58" s="148"/>
      <c r="E58" s="148"/>
      <c r="F58" s="148"/>
      <c r="G58" s="148"/>
      <c r="H58" s="148"/>
      <c r="I58" s="148"/>
      <c r="J58" s="148"/>
      <c r="K58" s="148"/>
      <c r="L58" s="149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9"/>
      <c r="X58" s="158"/>
      <c r="Y58" s="148"/>
      <c r="Z58" s="148"/>
      <c r="AA58" s="148"/>
      <c r="AB58" s="148"/>
      <c r="AC58" s="148"/>
      <c r="AD58" s="148"/>
      <c r="AE58" s="148"/>
      <c r="AF58" s="148"/>
      <c r="AG58" s="148"/>
      <c r="AH58" s="149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9"/>
    </row>
    <row r="59" spans="1:45" s="39" customFormat="1" ht="20.100000000000001" customHeight="1" thickBot="1" x14ac:dyDescent="0.3">
      <c r="A59" s="145"/>
      <c r="B59" s="150"/>
      <c r="C59" s="151"/>
      <c r="D59" s="152"/>
      <c r="E59" s="33"/>
      <c r="F59" s="34"/>
      <c r="G59" s="35"/>
      <c r="H59" s="36"/>
      <c r="I59" s="36"/>
      <c r="J59" s="37"/>
      <c r="K59" s="34"/>
      <c r="L59" s="38"/>
      <c r="M59" s="150"/>
      <c r="N59" s="151"/>
      <c r="O59" s="152"/>
      <c r="P59" s="33"/>
      <c r="Q59" s="34"/>
      <c r="R59" s="35"/>
      <c r="S59" s="36"/>
      <c r="T59" s="36"/>
      <c r="U59" s="37"/>
      <c r="V59" s="34"/>
      <c r="W59" s="38"/>
      <c r="X59" s="150" t="s">
        <v>198</v>
      </c>
      <c r="Y59" s="151"/>
      <c r="Z59" s="152"/>
      <c r="AA59" s="33">
        <v>3</v>
      </c>
      <c r="AB59" s="34" t="s">
        <v>45</v>
      </c>
      <c r="AC59" s="35">
        <v>28</v>
      </c>
      <c r="AD59" s="36">
        <v>0</v>
      </c>
      <c r="AE59" s="36">
        <v>14</v>
      </c>
      <c r="AF59" s="37">
        <v>0</v>
      </c>
      <c r="AG59" s="34" t="s">
        <v>83</v>
      </c>
      <c r="AH59" s="38">
        <v>40</v>
      </c>
      <c r="AI59" s="150" t="s">
        <v>199</v>
      </c>
      <c r="AJ59" s="151"/>
      <c r="AK59" s="152"/>
      <c r="AL59" s="33">
        <v>3</v>
      </c>
      <c r="AM59" s="34" t="s">
        <v>5</v>
      </c>
      <c r="AN59" s="35">
        <v>28</v>
      </c>
      <c r="AO59" s="36">
        <v>0</v>
      </c>
      <c r="AP59" s="36">
        <v>14</v>
      </c>
      <c r="AQ59" s="37">
        <v>0</v>
      </c>
      <c r="AR59" s="34" t="s">
        <v>83</v>
      </c>
      <c r="AS59" s="38">
        <v>40</v>
      </c>
    </row>
    <row r="60" spans="1:45" s="39" customFormat="1" ht="20.100000000000001" customHeight="1" thickTop="1" x14ac:dyDescent="0.25">
      <c r="A60" s="143" t="s">
        <v>106</v>
      </c>
      <c r="B60" s="157"/>
      <c r="C60" s="146"/>
      <c r="D60" s="146"/>
      <c r="E60" s="146"/>
      <c r="F60" s="146"/>
      <c r="G60" s="146"/>
      <c r="H60" s="146"/>
      <c r="I60" s="146"/>
      <c r="J60" s="146"/>
      <c r="K60" s="146"/>
      <c r="L60" s="147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7"/>
      <c r="X60" s="157" t="s">
        <v>66</v>
      </c>
      <c r="Y60" s="146"/>
      <c r="Z60" s="146"/>
      <c r="AA60" s="146"/>
      <c r="AB60" s="146"/>
      <c r="AC60" s="146"/>
      <c r="AD60" s="146"/>
      <c r="AE60" s="146"/>
      <c r="AF60" s="146"/>
      <c r="AG60" s="146"/>
      <c r="AH60" s="147"/>
      <c r="AI60" s="146" t="s">
        <v>68</v>
      </c>
      <c r="AJ60" s="146"/>
      <c r="AK60" s="146"/>
      <c r="AL60" s="146"/>
      <c r="AM60" s="146"/>
      <c r="AN60" s="146"/>
      <c r="AO60" s="146"/>
      <c r="AP60" s="146"/>
      <c r="AQ60" s="146"/>
      <c r="AR60" s="146"/>
      <c r="AS60" s="147"/>
    </row>
    <row r="61" spans="1:45" s="39" customFormat="1" ht="20.100000000000001" customHeight="1" x14ac:dyDescent="0.25">
      <c r="A61" s="144"/>
      <c r="B61" s="158"/>
      <c r="C61" s="148"/>
      <c r="D61" s="148"/>
      <c r="E61" s="148"/>
      <c r="F61" s="148"/>
      <c r="G61" s="148"/>
      <c r="H61" s="148"/>
      <c r="I61" s="148"/>
      <c r="J61" s="148"/>
      <c r="K61" s="148"/>
      <c r="L61" s="149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9"/>
      <c r="X61" s="158"/>
      <c r="Y61" s="148"/>
      <c r="Z61" s="148"/>
      <c r="AA61" s="148"/>
      <c r="AB61" s="148"/>
      <c r="AC61" s="148"/>
      <c r="AD61" s="148"/>
      <c r="AE61" s="148"/>
      <c r="AF61" s="148"/>
      <c r="AG61" s="148"/>
      <c r="AH61" s="149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9"/>
    </row>
    <row r="62" spans="1:45" s="39" customFormat="1" ht="20.100000000000001" customHeight="1" thickBot="1" x14ac:dyDescent="0.3">
      <c r="A62" s="145"/>
      <c r="B62" s="150"/>
      <c r="C62" s="151"/>
      <c r="D62" s="152"/>
      <c r="E62" s="33"/>
      <c r="F62" s="34"/>
      <c r="G62" s="35"/>
      <c r="H62" s="36"/>
      <c r="I62" s="36"/>
      <c r="J62" s="37"/>
      <c r="K62" s="34"/>
      <c r="L62" s="38"/>
      <c r="M62" s="150"/>
      <c r="N62" s="151"/>
      <c r="O62" s="152"/>
      <c r="P62" s="33"/>
      <c r="Q62" s="34"/>
      <c r="R62" s="35"/>
      <c r="S62" s="36"/>
      <c r="T62" s="36"/>
      <c r="U62" s="37"/>
      <c r="V62" s="34"/>
      <c r="W62" s="38"/>
      <c r="X62" s="150" t="s">
        <v>200</v>
      </c>
      <c r="Y62" s="151"/>
      <c r="Z62" s="152"/>
      <c r="AA62" s="33">
        <v>3</v>
      </c>
      <c r="AB62" s="34" t="s">
        <v>45</v>
      </c>
      <c r="AC62" s="35">
        <v>28</v>
      </c>
      <c r="AD62" s="36">
        <v>0</v>
      </c>
      <c r="AE62" s="36">
        <v>14</v>
      </c>
      <c r="AF62" s="37">
        <v>0</v>
      </c>
      <c r="AG62" s="34" t="s">
        <v>83</v>
      </c>
      <c r="AH62" s="38">
        <v>40</v>
      </c>
      <c r="AI62" s="150" t="s">
        <v>201</v>
      </c>
      <c r="AJ62" s="151"/>
      <c r="AK62" s="152"/>
      <c r="AL62" s="33">
        <v>3</v>
      </c>
      <c r="AM62" s="34" t="s">
        <v>5</v>
      </c>
      <c r="AN62" s="35">
        <v>28</v>
      </c>
      <c r="AO62" s="36">
        <v>0</v>
      </c>
      <c r="AP62" s="36">
        <v>14</v>
      </c>
      <c r="AQ62" s="37">
        <v>0</v>
      </c>
      <c r="AR62" s="34" t="s">
        <v>83</v>
      </c>
      <c r="AS62" s="38">
        <v>40</v>
      </c>
    </row>
    <row r="63" spans="1:45" s="39" customFormat="1" ht="20.100000000000001" customHeight="1" thickTop="1" x14ac:dyDescent="0.25">
      <c r="A63" s="143" t="s">
        <v>107</v>
      </c>
      <c r="B63" s="157"/>
      <c r="C63" s="146"/>
      <c r="D63" s="146"/>
      <c r="E63" s="146"/>
      <c r="F63" s="146"/>
      <c r="G63" s="146"/>
      <c r="H63" s="146"/>
      <c r="I63" s="146"/>
      <c r="J63" s="146"/>
      <c r="K63" s="146"/>
      <c r="L63" s="147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7"/>
      <c r="X63" s="157"/>
      <c r="Y63" s="146"/>
      <c r="Z63" s="146"/>
      <c r="AA63" s="146"/>
      <c r="AB63" s="146"/>
      <c r="AC63" s="146"/>
      <c r="AD63" s="146"/>
      <c r="AE63" s="146"/>
      <c r="AF63" s="146"/>
      <c r="AG63" s="146"/>
      <c r="AH63" s="147"/>
      <c r="AI63" s="146" t="s">
        <v>69</v>
      </c>
      <c r="AJ63" s="146"/>
      <c r="AK63" s="146"/>
      <c r="AL63" s="146"/>
      <c r="AM63" s="146"/>
      <c r="AN63" s="146"/>
      <c r="AO63" s="146"/>
      <c r="AP63" s="146"/>
      <c r="AQ63" s="146"/>
      <c r="AR63" s="146"/>
      <c r="AS63" s="147"/>
    </row>
    <row r="64" spans="1:45" s="39" customFormat="1" ht="20.100000000000001" customHeight="1" x14ac:dyDescent="0.25">
      <c r="A64" s="144"/>
      <c r="B64" s="158"/>
      <c r="C64" s="148"/>
      <c r="D64" s="148"/>
      <c r="E64" s="148"/>
      <c r="F64" s="148"/>
      <c r="G64" s="148"/>
      <c r="H64" s="148"/>
      <c r="I64" s="148"/>
      <c r="J64" s="148"/>
      <c r="K64" s="148"/>
      <c r="L64" s="149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9"/>
      <c r="X64" s="158"/>
      <c r="Y64" s="148"/>
      <c r="Z64" s="148"/>
      <c r="AA64" s="148"/>
      <c r="AB64" s="148"/>
      <c r="AC64" s="148"/>
      <c r="AD64" s="148"/>
      <c r="AE64" s="148"/>
      <c r="AF64" s="148"/>
      <c r="AG64" s="148"/>
      <c r="AH64" s="149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9"/>
    </row>
    <row r="65" spans="1:45" s="39" customFormat="1" ht="20.100000000000001" customHeight="1" thickBot="1" x14ac:dyDescent="0.3">
      <c r="A65" s="145"/>
      <c r="B65" s="150"/>
      <c r="C65" s="151"/>
      <c r="D65" s="152"/>
      <c r="E65" s="33"/>
      <c r="F65" s="34"/>
      <c r="G65" s="35"/>
      <c r="H65" s="36"/>
      <c r="I65" s="36"/>
      <c r="J65" s="37"/>
      <c r="K65" s="34"/>
      <c r="L65" s="38"/>
      <c r="M65" s="150"/>
      <c r="N65" s="151"/>
      <c r="O65" s="152"/>
      <c r="P65" s="33"/>
      <c r="Q65" s="34"/>
      <c r="R65" s="35"/>
      <c r="S65" s="36"/>
      <c r="T65" s="36"/>
      <c r="U65" s="37"/>
      <c r="V65" s="34"/>
      <c r="W65" s="38"/>
      <c r="X65" s="150"/>
      <c r="Y65" s="151"/>
      <c r="Z65" s="152"/>
      <c r="AA65" s="33"/>
      <c r="AB65" s="34"/>
      <c r="AC65" s="35"/>
      <c r="AD65" s="36"/>
      <c r="AE65" s="36"/>
      <c r="AF65" s="37"/>
      <c r="AG65" s="34"/>
      <c r="AH65" s="38"/>
      <c r="AI65" s="150" t="s">
        <v>202</v>
      </c>
      <c r="AJ65" s="151"/>
      <c r="AK65" s="152"/>
      <c r="AL65" s="33">
        <v>3</v>
      </c>
      <c r="AM65" s="34" t="s">
        <v>5</v>
      </c>
      <c r="AN65" s="35">
        <v>28</v>
      </c>
      <c r="AO65" s="36">
        <v>0</v>
      </c>
      <c r="AP65" s="36">
        <v>14</v>
      </c>
      <c r="AQ65" s="37">
        <v>0</v>
      </c>
      <c r="AR65" s="34" t="s">
        <v>83</v>
      </c>
      <c r="AS65" s="38"/>
    </row>
    <row r="66" spans="1:45" s="39" customFormat="1" ht="20.100000000000001" customHeight="1" thickTop="1" x14ac:dyDescent="0.25">
      <c r="A66" s="143" t="s">
        <v>108</v>
      </c>
      <c r="B66" s="157"/>
      <c r="C66" s="146"/>
      <c r="D66" s="146"/>
      <c r="E66" s="146"/>
      <c r="F66" s="146"/>
      <c r="G66" s="146"/>
      <c r="H66" s="146"/>
      <c r="I66" s="146"/>
      <c r="J66" s="146"/>
      <c r="K66" s="146"/>
      <c r="L66" s="147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7"/>
      <c r="X66" s="157"/>
      <c r="Y66" s="146"/>
      <c r="Z66" s="146"/>
      <c r="AA66" s="146"/>
      <c r="AB66" s="146"/>
      <c r="AC66" s="146"/>
      <c r="AD66" s="146"/>
      <c r="AE66" s="146"/>
      <c r="AF66" s="146"/>
      <c r="AG66" s="146"/>
      <c r="AH66" s="147"/>
      <c r="AI66" s="146" t="s">
        <v>70</v>
      </c>
      <c r="AJ66" s="146"/>
      <c r="AK66" s="146"/>
      <c r="AL66" s="146"/>
      <c r="AM66" s="146"/>
      <c r="AN66" s="146"/>
      <c r="AO66" s="146"/>
      <c r="AP66" s="146"/>
      <c r="AQ66" s="146"/>
      <c r="AR66" s="146"/>
      <c r="AS66" s="147"/>
    </row>
    <row r="67" spans="1:45" s="39" customFormat="1" ht="20.100000000000001" customHeight="1" x14ac:dyDescent="0.25">
      <c r="A67" s="144"/>
      <c r="B67" s="158"/>
      <c r="C67" s="148"/>
      <c r="D67" s="148"/>
      <c r="E67" s="148"/>
      <c r="F67" s="148"/>
      <c r="G67" s="148"/>
      <c r="H67" s="148"/>
      <c r="I67" s="148"/>
      <c r="J67" s="148"/>
      <c r="K67" s="148"/>
      <c r="L67" s="149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9"/>
      <c r="X67" s="158"/>
      <c r="Y67" s="148"/>
      <c r="Z67" s="148"/>
      <c r="AA67" s="148"/>
      <c r="AB67" s="148"/>
      <c r="AC67" s="148"/>
      <c r="AD67" s="148"/>
      <c r="AE67" s="148"/>
      <c r="AF67" s="148"/>
      <c r="AG67" s="148"/>
      <c r="AH67" s="149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9"/>
    </row>
    <row r="68" spans="1:45" s="39" customFormat="1" ht="20.100000000000001" customHeight="1" thickBot="1" x14ac:dyDescent="0.3">
      <c r="A68" s="145"/>
      <c r="B68" s="150"/>
      <c r="C68" s="151"/>
      <c r="D68" s="152"/>
      <c r="E68" s="33"/>
      <c r="F68" s="34"/>
      <c r="G68" s="35"/>
      <c r="H68" s="36"/>
      <c r="I68" s="36"/>
      <c r="J68" s="37"/>
      <c r="K68" s="34"/>
      <c r="L68" s="38"/>
      <c r="M68" s="150"/>
      <c r="N68" s="151"/>
      <c r="O68" s="152"/>
      <c r="P68" s="33"/>
      <c r="Q68" s="34"/>
      <c r="R68" s="35"/>
      <c r="S68" s="36"/>
      <c r="T68" s="36"/>
      <c r="U68" s="37"/>
      <c r="V68" s="34"/>
      <c r="W68" s="38"/>
      <c r="X68" s="150"/>
      <c r="Y68" s="151"/>
      <c r="Z68" s="152"/>
      <c r="AA68" s="33"/>
      <c r="AB68" s="34"/>
      <c r="AC68" s="35"/>
      <c r="AD68" s="36"/>
      <c r="AE68" s="36"/>
      <c r="AF68" s="37"/>
      <c r="AG68" s="34"/>
      <c r="AH68" s="38"/>
      <c r="AI68" s="150" t="s">
        <v>203</v>
      </c>
      <c r="AJ68" s="151"/>
      <c r="AK68" s="152"/>
      <c r="AL68" s="33">
        <v>3</v>
      </c>
      <c r="AM68" s="34" t="s">
        <v>5</v>
      </c>
      <c r="AN68" s="35">
        <v>28</v>
      </c>
      <c r="AO68" s="36">
        <v>0</v>
      </c>
      <c r="AP68" s="36">
        <v>14</v>
      </c>
      <c r="AQ68" s="37">
        <v>0</v>
      </c>
      <c r="AR68" s="34" t="s">
        <v>83</v>
      </c>
      <c r="AS68" s="38"/>
    </row>
    <row r="69" spans="1:45" s="39" customFormat="1" ht="20.100000000000001" customHeight="1" thickTop="1" x14ac:dyDescent="0.25">
      <c r="A69" s="143" t="s">
        <v>109</v>
      </c>
      <c r="B69" s="157"/>
      <c r="C69" s="146"/>
      <c r="D69" s="146"/>
      <c r="E69" s="146"/>
      <c r="F69" s="146"/>
      <c r="G69" s="146"/>
      <c r="H69" s="146"/>
      <c r="I69" s="146"/>
      <c r="J69" s="146"/>
      <c r="K69" s="146"/>
      <c r="L69" s="147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7"/>
      <c r="X69" s="157"/>
      <c r="Y69" s="146"/>
      <c r="Z69" s="146"/>
      <c r="AA69" s="146"/>
      <c r="AB69" s="146"/>
      <c r="AC69" s="146"/>
      <c r="AD69" s="146"/>
      <c r="AE69" s="146"/>
      <c r="AF69" s="146"/>
      <c r="AG69" s="146"/>
      <c r="AH69" s="147"/>
      <c r="AI69" s="146" t="s">
        <v>71</v>
      </c>
      <c r="AJ69" s="146"/>
      <c r="AK69" s="146"/>
      <c r="AL69" s="146"/>
      <c r="AM69" s="146"/>
      <c r="AN69" s="146"/>
      <c r="AO69" s="146"/>
      <c r="AP69" s="146"/>
      <c r="AQ69" s="146"/>
      <c r="AR69" s="146"/>
      <c r="AS69" s="147"/>
    </row>
    <row r="70" spans="1:45" s="39" customFormat="1" ht="20.100000000000001" customHeight="1" x14ac:dyDescent="0.25">
      <c r="A70" s="144"/>
      <c r="B70" s="158"/>
      <c r="C70" s="148"/>
      <c r="D70" s="148"/>
      <c r="E70" s="148"/>
      <c r="F70" s="148"/>
      <c r="G70" s="148"/>
      <c r="H70" s="148"/>
      <c r="I70" s="148"/>
      <c r="J70" s="148"/>
      <c r="K70" s="148"/>
      <c r="L70" s="149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9"/>
      <c r="X70" s="158"/>
      <c r="Y70" s="148"/>
      <c r="Z70" s="148"/>
      <c r="AA70" s="148"/>
      <c r="AB70" s="148"/>
      <c r="AC70" s="148"/>
      <c r="AD70" s="148"/>
      <c r="AE70" s="148"/>
      <c r="AF70" s="148"/>
      <c r="AG70" s="148"/>
      <c r="AH70" s="149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9"/>
    </row>
    <row r="71" spans="1:45" s="39" customFormat="1" ht="20.100000000000001" customHeight="1" thickBot="1" x14ac:dyDescent="0.3">
      <c r="A71" s="145"/>
      <c r="B71" s="150"/>
      <c r="C71" s="151"/>
      <c r="D71" s="152"/>
      <c r="E71" s="33"/>
      <c r="F71" s="34"/>
      <c r="G71" s="35"/>
      <c r="H71" s="36"/>
      <c r="I71" s="36"/>
      <c r="J71" s="37"/>
      <c r="K71" s="34"/>
      <c r="L71" s="38"/>
      <c r="M71" s="150"/>
      <c r="N71" s="151"/>
      <c r="O71" s="152"/>
      <c r="P71" s="33"/>
      <c r="Q71" s="34"/>
      <c r="R71" s="35"/>
      <c r="S71" s="36"/>
      <c r="T71" s="36"/>
      <c r="U71" s="37"/>
      <c r="V71" s="34"/>
      <c r="W71" s="38"/>
      <c r="X71" s="150"/>
      <c r="Y71" s="151"/>
      <c r="Z71" s="152"/>
      <c r="AA71" s="33"/>
      <c r="AB71" s="34"/>
      <c r="AC71" s="35"/>
      <c r="AD71" s="36"/>
      <c r="AE71" s="36"/>
      <c r="AF71" s="37"/>
      <c r="AG71" s="34"/>
      <c r="AH71" s="38"/>
      <c r="AI71" s="150" t="s">
        <v>204</v>
      </c>
      <c r="AJ71" s="151"/>
      <c r="AK71" s="152"/>
      <c r="AL71" s="33">
        <v>3</v>
      </c>
      <c r="AM71" s="34" t="s">
        <v>5</v>
      </c>
      <c r="AN71" s="35">
        <v>14</v>
      </c>
      <c r="AO71" s="36">
        <v>0</v>
      </c>
      <c r="AP71" s="36">
        <v>14</v>
      </c>
      <c r="AQ71" s="37">
        <v>0</v>
      </c>
      <c r="AR71" s="34" t="s">
        <v>83</v>
      </c>
      <c r="AS71" s="38"/>
    </row>
    <row r="72" spans="1:45" s="39" customFormat="1" ht="20.100000000000001" customHeight="1" thickTop="1" x14ac:dyDescent="0.25">
      <c r="A72" s="143" t="s">
        <v>110</v>
      </c>
      <c r="B72" s="157"/>
      <c r="C72" s="146"/>
      <c r="D72" s="146"/>
      <c r="E72" s="146"/>
      <c r="F72" s="146"/>
      <c r="G72" s="146"/>
      <c r="H72" s="146"/>
      <c r="I72" s="146"/>
      <c r="J72" s="146"/>
      <c r="K72" s="146"/>
      <c r="L72" s="147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7"/>
      <c r="X72" s="157"/>
      <c r="Y72" s="146"/>
      <c r="Z72" s="146"/>
      <c r="AA72" s="146"/>
      <c r="AB72" s="146"/>
      <c r="AC72" s="146"/>
      <c r="AD72" s="146"/>
      <c r="AE72" s="146"/>
      <c r="AF72" s="146"/>
      <c r="AG72" s="146"/>
      <c r="AH72" s="147"/>
      <c r="AI72" s="146" t="s">
        <v>74</v>
      </c>
      <c r="AJ72" s="146"/>
      <c r="AK72" s="146"/>
      <c r="AL72" s="146"/>
      <c r="AM72" s="146"/>
      <c r="AN72" s="146"/>
      <c r="AO72" s="146"/>
      <c r="AP72" s="146"/>
      <c r="AQ72" s="146"/>
      <c r="AR72" s="146"/>
      <c r="AS72" s="147"/>
    </row>
    <row r="73" spans="1:45" s="39" customFormat="1" ht="20.100000000000001" customHeight="1" x14ac:dyDescent="0.25">
      <c r="A73" s="144"/>
      <c r="B73" s="158"/>
      <c r="C73" s="148"/>
      <c r="D73" s="148"/>
      <c r="E73" s="148"/>
      <c r="F73" s="148"/>
      <c r="G73" s="148"/>
      <c r="H73" s="148"/>
      <c r="I73" s="148"/>
      <c r="J73" s="148"/>
      <c r="K73" s="148"/>
      <c r="L73" s="149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9"/>
      <c r="X73" s="158"/>
      <c r="Y73" s="148"/>
      <c r="Z73" s="148"/>
      <c r="AA73" s="148"/>
      <c r="AB73" s="148"/>
      <c r="AC73" s="148"/>
      <c r="AD73" s="148"/>
      <c r="AE73" s="148"/>
      <c r="AF73" s="148"/>
      <c r="AG73" s="148"/>
      <c r="AH73" s="149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9"/>
    </row>
    <row r="74" spans="1:45" s="39" customFormat="1" ht="20.100000000000001" customHeight="1" thickBot="1" x14ac:dyDescent="0.3">
      <c r="A74" s="145"/>
      <c r="B74" s="150"/>
      <c r="C74" s="151"/>
      <c r="D74" s="152"/>
      <c r="E74" s="33"/>
      <c r="F74" s="34"/>
      <c r="G74" s="35"/>
      <c r="H74" s="36"/>
      <c r="I74" s="36"/>
      <c r="J74" s="37"/>
      <c r="K74" s="34"/>
      <c r="L74" s="38"/>
      <c r="M74" s="150"/>
      <c r="N74" s="151"/>
      <c r="O74" s="152"/>
      <c r="P74" s="33"/>
      <c r="Q74" s="34"/>
      <c r="R74" s="35"/>
      <c r="S74" s="36"/>
      <c r="T74" s="36"/>
      <c r="U74" s="37"/>
      <c r="V74" s="34"/>
      <c r="W74" s="38"/>
      <c r="X74" s="150"/>
      <c r="Y74" s="151"/>
      <c r="Z74" s="152"/>
      <c r="AA74" s="33"/>
      <c r="AB74" s="34"/>
      <c r="AC74" s="35"/>
      <c r="AD74" s="36"/>
      <c r="AE74" s="36"/>
      <c r="AF74" s="37"/>
      <c r="AG74" s="34"/>
      <c r="AH74" s="38"/>
      <c r="AI74" s="150" t="s">
        <v>205</v>
      </c>
      <c r="AJ74" s="151"/>
      <c r="AK74" s="152"/>
      <c r="AL74" s="33">
        <v>3</v>
      </c>
      <c r="AM74" s="34" t="s">
        <v>5</v>
      </c>
      <c r="AN74" s="35">
        <v>14</v>
      </c>
      <c r="AO74" s="36">
        <v>0</v>
      </c>
      <c r="AP74" s="36">
        <v>14</v>
      </c>
      <c r="AQ74" s="37">
        <v>0</v>
      </c>
      <c r="AR74" s="34" t="s">
        <v>83</v>
      </c>
      <c r="AS74" s="38"/>
    </row>
    <row r="75" spans="1:45" s="39" customFormat="1" ht="20.100000000000001" customHeight="1" thickTop="1" x14ac:dyDescent="0.25">
      <c r="A75" s="143" t="s">
        <v>111</v>
      </c>
      <c r="B75" s="157"/>
      <c r="C75" s="146"/>
      <c r="D75" s="146"/>
      <c r="E75" s="146"/>
      <c r="F75" s="146"/>
      <c r="G75" s="146"/>
      <c r="H75" s="146"/>
      <c r="I75" s="146"/>
      <c r="J75" s="146"/>
      <c r="K75" s="146"/>
      <c r="L75" s="147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7"/>
      <c r="X75" s="157"/>
      <c r="Y75" s="146"/>
      <c r="Z75" s="146"/>
      <c r="AA75" s="146"/>
      <c r="AB75" s="146"/>
      <c r="AC75" s="146"/>
      <c r="AD75" s="146"/>
      <c r="AE75" s="146"/>
      <c r="AF75" s="146"/>
      <c r="AG75" s="146"/>
      <c r="AH75" s="147"/>
      <c r="AI75" s="146" t="s">
        <v>72</v>
      </c>
      <c r="AJ75" s="146"/>
      <c r="AK75" s="146"/>
      <c r="AL75" s="146"/>
      <c r="AM75" s="146"/>
      <c r="AN75" s="146"/>
      <c r="AO75" s="146"/>
      <c r="AP75" s="146"/>
      <c r="AQ75" s="146"/>
      <c r="AR75" s="146"/>
      <c r="AS75" s="147"/>
    </row>
    <row r="76" spans="1:45" s="39" customFormat="1" ht="20.100000000000001" customHeight="1" x14ac:dyDescent="0.25">
      <c r="A76" s="144"/>
      <c r="B76" s="158"/>
      <c r="C76" s="148"/>
      <c r="D76" s="148"/>
      <c r="E76" s="148"/>
      <c r="F76" s="148"/>
      <c r="G76" s="148"/>
      <c r="H76" s="148"/>
      <c r="I76" s="148"/>
      <c r="J76" s="148"/>
      <c r="K76" s="148"/>
      <c r="L76" s="149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9"/>
      <c r="X76" s="158"/>
      <c r="Y76" s="148"/>
      <c r="Z76" s="148"/>
      <c r="AA76" s="148"/>
      <c r="AB76" s="148"/>
      <c r="AC76" s="148"/>
      <c r="AD76" s="148"/>
      <c r="AE76" s="148"/>
      <c r="AF76" s="148"/>
      <c r="AG76" s="148"/>
      <c r="AH76" s="149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9"/>
    </row>
    <row r="77" spans="1:45" s="39" customFormat="1" ht="20.100000000000001" customHeight="1" thickBot="1" x14ac:dyDescent="0.3">
      <c r="A77" s="145"/>
      <c r="B77" s="150"/>
      <c r="C77" s="151"/>
      <c r="D77" s="152"/>
      <c r="E77" s="33"/>
      <c r="F77" s="34"/>
      <c r="G77" s="35"/>
      <c r="H77" s="36"/>
      <c r="I77" s="36"/>
      <c r="J77" s="37"/>
      <c r="K77" s="34"/>
      <c r="L77" s="38"/>
      <c r="M77" s="150"/>
      <c r="N77" s="151"/>
      <c r="O77" s="152"/>
      <c r="P77" s="33"/>
      <c r="Q77" s="34"/>
      <c r="R77" s="35"/>
      <c r="S77" s="36"/>
      <c r="T77" s="36"/>
      <c r="U77" s="37"/>
      <c r="V77" s="34"/>
      <c r="W77" s="38"/>
      <c r="X77" s="150"/>
      <c r="Y77" s="151"/>
      <c r="Z77" s="152"/>
      <c r="AA77" s="33"/>
      <c r="AB77" s="34"/>
      <c r="AC77" s="35"/>
      <c r="AD77" s="36"/>
      <c r="AE77" s="36"/>
      <c r="AF77" s="37"/>
      <c r="AG77" s="34"/>
      <c r="AH77" s="38"/>
      <c r="AI77" s="150" t="s">
        <v>206</v>
      </c>
      <c r="AJ77" s="151"/>
      <c r="AK77" s="152"/>
      <c r="AL77" s="33">
        <v>3</v>
      </c>
      <c r="AM77" s="34" t="s">
        <v>5</v>
      </c>
      <c r="AN77" s="35">
        <v>14</v>
      </c>
      <c r="AO77" s="36">
        <v>0</v>
      </c>
      <c r="AP77" s="36">
        <v>28</v>
      </c>
      <c r="AQ77" s="37">
        <v>0</v>
      </c>
      <c r="AR77" s="34" t="s">
        <v>83</v>
      </c>
      <c r="AS77" s="38"/>
    </row>
    <row r="78" spans="1:45" s="39" customFormat="1" ht="20.100000000000001" customHeight="1" thickTop="1" x14ac:dyDescent="0.25">
      <c r="A78" s="143" t="s">
        <v>112</v>
      </c>
      <c r="B78" s="157"/>
      <c r="C78" s="146"/>
      <c r="D78" s="146"/>
      <c r="E78" s="178"/>
      <c r="F78" s="178"/>
      <c r="G78" s="178"/>
      <c r="H78" s="178"/>
      <c r="I78" s="178"/>
      <c r="J78" s="178"/>
      <c r="K78" s="178"/>
      <c r="L78" s="179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7"/>
      <c r="X78" s="157"/>
      <c r="Y78" s="146"/>
      <c r="Z78" s="146"/>
      <c r="AA78" s="178"/>
      <c r="AB78" s="178"/>
      <c r="AC78" s="178"/>
      <c r="AD78" s="178"/>
      <c r="AE78" s="178"/>
      <c r="AF78" s="178"/>
      <c r="AG78" s="178"/>
      <c r="AH78" s="179"/>
      <c r="AI78" s="146" t="s">
        <v>73</v>
      </c>
      <c r="AJ78" s="146"/>
      <c r="AK78" s="146"/>
      <c r="AL78" s="146"/>
      <c r="AM78" s="146"/>
      <c r="AN78" s="146"/>
      <c r="AO78" s="146"/>
      <c r="AP78" s="146"/>
      <c r="AQ78" s="146"/>
      <c r="AR78" s="146"/>
      <c r="AS78" s="147"/>
    </row>
    <row r="79" spans="1:45" s="39" customFormat="1" ht="20.100000000000001" customHeight="1" x14ac:dyDescent="0.25">
      <c r="A79" s="144"/>
      <c r="B79" s="180"/>
      <c r="C79" s="181"/>
      <c r="D79" s="181"/>
      <c r="E79" s="181"/>
      <c r="F79" s="181"/>
      <c r="G79" s="181"/>
      <c r="H79" s="181"/>
      <c r="I79" s="181"/>
      <c r="J79" s="181"/>
      <c r="K79" s="181"/>
      <c r="L79" s="182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9"/>
      <c r="X79" s="180"/>
      <c r="Y79" s="181"/>
      <c r="Z79" s="181"/>
      <c r="AA79" s="181"/>
      <c r="AB79" s="181"/>
      <c r="AC79" s="181"/>
      <c r="AD79" s="181"/>
      <c r="AE79" s="181"/>
      <c r="AF79" s="181"/>
      <c r="AG79" s="181"/>
      <c r="AH79" s="182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9"/>
    </row>
    <row r="80" spans="1:45" s="39" customFormat="1" ht="20.100000000000001" customHeight="1" thickBot="1" x14ac:dyDescent="0.3">
      <c r="A80" s="145"/>
      <c r="B80" s="150"/>
      <c r="C80" s="151"/>
      <c r="D80" s="152"/>
      <c r="E80" s="33"/>
      <c r="F80" s="34"/>
      <c r="G80" s="35"/>
      <c r="H80" s="36"/>
      <c r="I80" s="36"/>
      <c r="J80" s="37"/>
      <c r="K80" s="34"/>
      <c r="L80" s="38"/>
      <c r="M80" s="150"/>
      <c r="N80" s="151"/>
      <c r="O80" s="152"/>
      <c r="P80" s="33"/>
      <c r="Q80" s="34"/>
      <c r="R80" s="35"/>
      <c r="S80" s="36"/>
      <c r="T80" s="36"/>
      <c r="U80" s="37"/>
      <c r="V80" s="34"/>
      <c r="W80" s="38"/>
      <c r="X80" s="150"/>
      <c r="Y80" s="151"/>
      <c r="Z80" s="152"/>
      <c r="AA80" s="33"/>
      <c r="AB80" s="34"/>
      <c r="AC80" s="35"/>
      <c r="AD80" s="36"/>
      <c r="AE80" s="36"/>
      <c r="AF80" s="37"/>
      <c r="AG80" s="34"/>
      <c r="AH80" s="38"/>
      <c r="AI80" s="150" t="s">
        <v>207</v>
      </c>
      <c r="AJ80" s="151"/>
      <c r="AK80" s="152"/>
      <c r="AL80" s="33">
        <v>3</v>
      </c>
      <c r="AM80" s="34" t="s">
        <v>5</v>
      </c>
      <c r="AN80" s="35">
        <v>14</v>
      </c>
      <c r="AO80" s="36">
        <v>0</v>
      </c>
      <c r="AP80" s="36">
        <v>28</v>
      </c>
      <c r="AQ80" s="37">
        <v>0</v>
      </c>
      <c r="AR80" s="34" t="s">
        <v>83</v>
      </c>
      <c r="AS80" s="38"/>
    </row>
    <row r="81" spans="1:45" s="39" customFormat="1" ht="20.100000000000001" customHeight="1" thickTop="1" x14ac:dyDescent="0.25">
      <c r="A81" s="143" t="s">
        <v>113</v>
      </c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179"/>
      <c r="M81" s="178"/>
      <c r="N81" s="178"/>
      <c r="O81" s="178"/>
      <c r="P81" s="146"/>
      <c r="Q81" s="146"/>
      <c r="R81" s="146"/>
      <c r="S81" s="146"/>
      <c r="T81" s="146"/>
      <c r="U81" s="146"/>
      <c r="V81" s="146"/>
      <c r="W81" s="147"/>
      <c r="X81" s="177"/>
      <c r="Y81" s="178"/>
      <c r="Z81" s="178"/>
      <c r="AA81" s="178"/>
      <c r="AB81" s="178"/>
      <c r="AC81" s="178"/>
      <c r="AD81" s="178"/>
      <c r="AE81" s="178"/>
      <c r="AF81" s="178"/>
      <c r="AG81" s="178"/>
      <c r="AH81" s="179"/>
      <c r="AI81" s="146" t="s">
        <v>152</v>
      </c>
      <c r="AJ81" s="146"/>
      <c r="AK81" s="146"/>
      <c r="AL81" s="146"/>
      <c r="AM81" s="146"/>
      <c r="AN81" s="146"/>
      <c r="AO81" s="146"/>
      <c r="AP81" s="146"/>
      <c r="AQ81" s="146"/>
      <c r="AR81" s="146"/>
      <c r="AS81" s="147"/>
    </row>
    <row r="82" spans="1:45" s="39" customFormat="1" ht="20.100000000000001" customHeight="1" x14ac:dyDescent="0.25">
      <c r="A82" s="144"/>
      <c r="B82" s="180"/>
      <c r="C82" s="181"/>
      <c r="D82" s="181"/>
      <c r="E82" s="181"/>
      <c r="F82" s="181"/>
      <c r="G82" s="181"/>
      <c r="H82" s="181"/>
      <c r="I82" s="181"/>
      <c r="J82" s="181"/>
      <c r="K82" s="181"/>
      <c r="L82" s="182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9"/>
      <c r="X82" s="180"/>
      <c r="Y82" s="181"/>
      <c r="Z82" s="181"/>
      <c r="AA82" s="181"/>
      <c r="AB82" s="181"/>
      <c r="AC82" s="181"/>
      <c r="AD82" s="181"/>
      <c r="AE82" s="181"/>
      <c r="AF82" s="181"/>
      <c r="AG82" s="181"/>
      <c r="AH82" s="182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9"/>
    </row>
    <row r="83" spans="1:45" s="39" customFormat="1" ht="20.100000000000001" customHeight="1" thickBot="1" x14ac:dyDescent="0.3">
      <c r="A83" s="145"/>
      <c r="B83" s="150"/>
      <c r="C83" s="151"/>
      <c r="D83" s="152"/>
      <c r="E83" s="33"/>
      <c r="F83" s="34"/>
      <c r="G83" s="35"/>
      <c r="H83" s="36"/>
      <c r="I83" s="36"/>
      <c r="J83" s="37"/>
      <c r="K83" s="34"/>
      <c r="L83" s="38"/>
      <c r="M83" s="150"/>
      <c r="N83" s="151"/>
      <c r="O83" s="152"/>
      <c r="P83" s="33"/>
      <c r="Q83" s="34"/>
      <c r="R83" s="35"/>
      <c r="S83" s="36"/>
      <c r="T83" s="36"/>
      <c r="U83" s="37"/>
      <c r="V83" s="34"/>
      <c r="W83" s="38"/>
      <c r="X83" s="150"/>
      <c r="Y83" s="151"/>
      <c r="Z83" s="152"/>
      <c r="AA83" s="33"/>
      <c r="AB83" s="34"/>
      <c r="AC83" s="35"/>
      <c r="AD83" s="36"/>
      <c r="AE83" s="36"/>
      <c r="AF83" s="37"/>
      <c r="AG83" s="34"/>
      <c r="AH83" s="38"/>
      <c r="AI83" s="150" t="s">
        <v>208</v>
      </c>
      <c r="AJ83" s="151"/>
      <c r="AK83" s="152"/>
      <c r="AL83" s="33">
        <v>3</v>
      </c>
      <c r="AM83" s="34" t="s">
        <v>45</v>
      </c>
      <c r="AN83" s="35">
        <v>14</v>
      </c>
      <c r="AO83" s="36">
        <v>0</v>
      </c>
      <c r="AP83" s="36">
        <v>14</v>
      </c>
      <c r="AQ83" s="37">
        <v>0</v>
      </c>
      <c r="AR83" s="34" t="s">
        <v>83</v>
      </c>
      <c r="AS83" s="38"/>
    </row>
    <row r="84" spans="1:45" s="39" customFormat="1" ht="20.100000000000001" customHeight="1" thickTop="1" x14ac:dyDescent="0.25">
      <c r="A84" s="143" t="s">
        <v>114</v>
      </c>
      <c r="B84" s="157"/>
      <c r="C84" s="146"/>
      <c r="D84" s="146"/>
      <c r="E84" s="146"/>
      <c r="F84" s="146"/>
      <c r="G84" s="146"/>
      <c r="H84" s="146"/>
      <c r="I84" s="146"/>
      <c r="J84" s="146"/>
      <c r="K84" s="146"/>
      <c r="L84" s="147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7"/>
      <c r="X84" s="157"/>
      <c r="Y84" s="146"/>
      <c r="Z84" s="146"/>
      <c r="AA84" s="146"/>
      <c r="AB84" s="146"/>
      <c r="AC84" s="146"/>
      <c r="AD84" s="146"/>
      <c r="AE84" s="146"/>
      <c r="AF84" s="146"/>
      <c r="AG84" s="146"/>
      <c r="AH84" s="147"/>
      <c r="AI84" s="146" t="s">
        <v>75</v>
      </c>
      <c r="AJ84" s="146"/>
      <c r="AK84" s="146"/>
      <c r="AL84" s="146"/>
      <c r="AM84" s="146"/>
      <c r="AN84" s="146"/>
      <c r="AO84" s="146"/>
      <c r="AP84" s="146"/>
      <c r="AQ84" s="146"/>
      <c r="AR84" s="146"/>
      <c r="AS84" s="147"/>
    </row>
    <row r="85" spans="1:45" s="39" customFormat="1" ht="20.100000000000001" customHeight="1" x14ac:dyDescent="0.25">
      <c r="A85" s="144"/>
      <c r="B85" s="158"/>
      <c r="C85" s="148"/>
      <c r="D85" s="148"/>
      <c r="E85" s="148"/>
      <c r="F85" s="148"/>
      <c r="G85" s="148"/>
      <c r="H85" s="148"/>
      <c r="I85" s="148"/>
      <c r="J85" s="148"/>
      <c r="K85" s="148"/>
      <c r="L85" s="149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9"/>
      <c r="X85" s="158"/>
      <c r="Y85" s="148"/>
      <c r="Z85" s="148"/>
      <c r="AA85" s="148"/>
      <c r="AB85" s="148"/>
      <c r="AC85" s="148"/>
      <c r="AD85" s="148"/>
      <c r="AE85" s="148"/>
      <c r="AF85" s="148"/>
      <c r="AG85" s="148"/>
      <c r="AH85" s="149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9"/>
    </row>
    <row r="86" spans="1:45" s="39" customFormat="1" ht="20.100000000000001" customHeight="1" thickBot="1" x14ac:dyDescent="0.3">
      <c r="A86" s="145"/>
      <c r="B86" s="150"/>
      <c r="C86" s="151"/>
      <c r="D86" s="152"/>
      <c r="E86" s="33"/>
      <c r="F86" s="34"/>
      <c r="G86" s="35"/>
      <c r="H86" s="36"/>
      <c r="I86" s="36"/>
      <c r="J86" s="37"/>
      <c r="K86" s="34"/>
      <c r="L86" s="38"/>
      <c r="M86" s="150"/>
      <c r="N86" s="151"/>
      <c r="O86" s="152"/>
      <c r="P86" s="33"/>
      <c r="Q86" s="34"/>
      <c r="R86" s="35"/>
      <c r="S86" s="36"/>
      <c r="T86" s="36"/>
      <c r="U86" s="37"/>
      <c r="V86" s="34"/>
      <c r="W86" s="38"/>
      <c r="X86" s="150"/>
      <c r="Y86" s="151"/>
      <c r="Z86" s="152"/>
      <c r="AA86" s="33"/>
      <c r="AB86" s="34"/>
      <c r="AC86" s="35"/>
      <c r="AD86" s="36"/>
      <c r="AE86" s="36"/>
      <c r="AF86" s="37"/>
      <c r="AG86" s="34"/>
      <c r="AH86" s="38"/>
      <c r="AI86" s="150" t="s">
        <v>209</v>
      </c>
      <c r="AJ86" s="151"/>
      <c r="AK86" s="152"/>
      <c r="AL86" s="33">
        <v>3</v>
      </c>
      <c r="AM86" s="34" t="s">
        <v>45</v>
      </c>
      <c r="AN86" s="35">
        <v>14</v>
      </c>
      <c r="AO86" s="36">
        <v>0</v>
      </c>
      <c r="AP86" s="36">
        <v>14</v>
      </c>
      <c r="AQ86" s="37">
        <v>0</v>
      </c>
      <c r="AR86" s="34" t="s">
        <v>83</v>
      </c>
      <c r="AS86" s="38"/>
    </row>
    <row r="87" spans="1:45" s="39" customFormat="1" ht="20.100000000000001" customHeight="1" thickTop="1" x14ac:dyDescent="0.25">
      <c r="A87" s="143" t="s">
        <v>115</v>
      </c>
      <c r="B87" s="157"/>
      <c r="C87" s="146"/>
      <c r="D87" s="146"/>
      <c r="E87" s="178"/>
      <c r="F87" s="178"/>
      <c r="G87" s="178"/>
      <c r="H87" s="178"/>
      <c r="I87" s="178"/>
      <c r="J87" s="178"/>
      <c r="K87" s="178"/>
      <c r="L87" s="179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7"/>
      <c r="X87" s="157"/>
      <c r="Y87" s="146"/>
      <c r="Z87" s="146"/>
      <c r="AA87" s="178"/>
      <c r="AB87" s="178"/>
      <c r="AC87" s="178"/>
      <c r="AD87" s="178"/>
      <c r="AE87" s="178"/>
      <c r="AF87" s="178"/>
      <c r="AG87" s="178"/>
      <c r="AH87" s="179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7"/>
    </row>
    <row r="88" spans="1:45" s="39" customFormat="1" ht="20.100000000000001" customHeight="1" x14ac:dyDescent="0.25">
      <c r="A88" s="144"/>
      <c r="B88" s="180"/>
      <c r="C88" s="181"/>
      <c r="D88" s="181"/>
      <c r="E88" s="181"/>
      <c r="F88" s="181"/>
      <c r="G88" s="181"/>
      <c r="H88" s="181"/>
      <c r="I88" s="181"/>
      <c r="J88" s="181"/>
      <c r="K88" s="181"/>
      <c r="L88" s="182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9"/>
      <c r="X88" s="180"/>
      <c r="Y88" s="181"/>
      <c r="Z88" s="181"/>
      <c r="AA88" s="181"/>
      <c r="AB88" s="181"/>
      <c r="AC88" s="181"/>
      <c r="AD88" s="181"/>
      <c r="AE88" s="181"/>
      <c r="AF88" s="181"/>
      <c r="AG88" s="181"/>
      <c r="AH88" s="182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9"/>
    </row>
    <row r="89" spans="1:45" s="39" customFormat="1" ht="20.100000000000001" customHeight="1" thickBot="1" x14ac:dyDescent="0.3">
      <c r="A89" s="145"/>
      <c r="B89" s="150"/>
      <c r="C89" s="151"/>
      <c r="D89" s="152"/>
      <c r="E89" s="33"/>
      <c r="F89" s="34"/>
      <c r="G89" s="35"/>
      <c r="H89" s="36"/>
      <c r="I89" s="36"/>
      <c r="J89" s="37"/>
      <c r="K89" s="34"/>
      <c r="L89" s="38"/>
      <c r="M89" s="150"/>
      <c r="N89" s="151"/>
      <c r="O89" s="152"/>
      <c r="P89" s="33"/>
      <c r="Q89" s="34"/>
      <c r="R89" s="35"/>
      <c r="S89" s="36"/>
      <c r="T89" s="36"/>
      <c r="U89" s="37"/>
      <c r="V89" s="34"/>
      <c r="W89" s="38"/>
      <c r="X89" s="150"/>
      <c r="Y89" s="151"/>
      <c r="Z89" s="152"/>
      <c r="AA89" s="33"/>
      <c r="AB89" s="34"/>
      <c r="AC89" s="35"/>
      <c r="AD89" s="36"/>
      <c r="AE89" s="36"/>
      <c r="AF89" s="37"/>
      <c r="AG89" s="34"/>
      <c r="AH89" s="38"/>
      <c r="AI89" s="150"/>
      <c r="AJ89" s="151"/>
      <c r="AK89" s="152"/>
      <c r="AL89" s="33"/>
      <c r="AM89" s="34"/>
      <c r="AN89" s="35"/>
      <c r="AO89" s="36"/>
      <c r="AP89" s="36"/>
      <c r="AQ89" s="37"/>
      <c r="AR89" s="34"/>
      <c r="AS89" s="38"/>
    </row>
    <row r="90" spans="1:45" s="39" customFormat="1" ht="20.100000000000001" customHeight="1" thickTop="1" x14ac:dyDescent="0.25">
      <c r="A90" s="143" t="s">
        <v>116</v>
      </c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9"/>
      <c r="M90" s="178"/>
      <c r="N90" s="178"/>
      <c r="O90" s="178"/>
      <c r="P90" s="146"/>
      <c r="Q90" s="146"/>
      <c r="R90" s="146"/>
      <c r="S90" s="146"/>
      <c r="T90" s="146"/>
      <c r="U90" s="146"/>
      <c r="V90" s="146"/>
      <c r="W90" s="147"/>
      <c r="X90" s="177"/>
      <c r="Y90" s="178"/>
      <c r="Z90" s="178"/>
      <c r="AA90" s="178"/>
      <c r="AB90" s="178"/>
      <c r="AC90" s="178"/>
      <c r="AD90" s="178"/>
      <c r="AE90" s="178"/>
      <c r="AF90" s="178"/>
      <c r="AG90" s="178"/>
      <c r="AH90" s="179"/>
      <c r="AI90" s="178"/>
      <c r="AJ90" s="178"/>
      <c r="AK90" s="178"/>
      <c r="AL90" s="146"/>
      <c r="AM90" s="146"/>
      <c r="AN90" s="146"/>
      <c r="AO90" s="146"/>
      <c r="AP90" s="146"/>
      <c r="AQ90" s="146"/>
      <c r="AR90" s="146"/>
      <c r="AS90" s="147"/>
    </row>
    <row r="91" spans="1:45" s="39" customFormat="1" ht="20.100000000000001" customHeight="1" x14ac:dyDescent="0.25">
      <c r="A91" s="144"/>
      <c r="B91" s="180"/>
      <c r="C91" s="181"/>
      <c r="D91" s="181"/>
      <c r="E91" s="181"/>
      <c r="F91" s="181"/>
      <c r="G91" s="181"/>
      <c r="H91" s="181"/>
      <c r="I91" s="181"/>
      <c r="J91" s="181"/>
      <c r="K91" s="181"/>
      <c r="L91" s="182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9"/>
      <c r="X91" s="180"/>
      <c r="Y91" s="181"/>
      <c r="Z91" s="181"/>
      <c r="AA91" s="181"/>
      <c r="AB91" s="181"/>
      <c r="AC91" s="181"/>
      <c r="AD91" s="181"/>
      <c r="AE91" s="181"/>
      <c r="AF91" s="181"/>
      <c r="AG91" s="181"/>
      <c r="AH91" s="182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9"/>
    </row>
    <row r="92" spans="1:45" s="39" customFormat="1" ht="20.100000000000001" customHeight="1" thickBot="1" x14ac:dyDescent="0.3">
      <c r="A92" s="145"/>
      <c r="B92" s="150"/>
      <c r="C92" s="151"/>
      <c r="D92" s="152"/>
      <c r="E92" s="33"/>
      <c r="F92" s="34"/>
      <c r="G92" s="35"/>
      <c r="H92" s="36"/>
      <c r="I92" s="36"/>
      <c r="J92" s="37"/>
      <c r="K92" s="34"/>
      <c r="L92" s="38"/>
      <c r="M92" s="150"/>
      <c r="N92" s="151"/>
      <c r="O92" s="152"/>
      <c r="P92" s="33"/>
      <c r="Q92" s="34"/>
      <c r="R92" s="35"/>
      <c r="S92" s="36"/>
      <c r="T92" s="36"/>
      <c r="U92" s="37"/>
      <c r="V92" s="34"/>
      <c r="W92" s="38"/>
      <c r="X92" s="150"/>
      <c r="Y92" s="151"/>
      <c r="Z92" s="152"/>
      <c r="AA92" s="33"/>
      <c r="AB92" s="34"/>
      <c r="AC92" s="35"/>
      <c r="AD92" s="36"/>
      <c r="AE92" s="36"/>
      <c r="AF92" s="37"/>
      <c r="AG92" s="34"/>
      <c r="AH92" s="38"/>
      <c r="AI92" s="150"/>
      <c r="AJ92" s="151"/>
      <c r="AK92" s="152"/>
      <c r="AL92" s="33"/>
      <c r="AM92" s="34"/>
      <c r="AN92" s="35"/>
      <c r="AO92" s="36"/>
      <c r="AP92" s="36"/>
      <c r="AQ92" s="37"/>
      <c r="AR92" s="34"/>
      <c r="AS92" s="38"/>
    </row>
    <row r="93" spans="1:45" s="4" customFormat="1" ht="20.100000000000001" customHeight="1" thickTop="1" x14ac:dyDescent="0.2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s="4" customFormat="1" ht="15.75" thickBo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s="4" customFormat="1" ht="34.5" customHeight="1" thickBot="1" x14ac:dyDescent="0.25">
      <c r="A95" s="3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190" t="s">
        <v>131</v>
      </c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2"/>
      <c r="AK95" s="3"/>
      <c r="AL95" s="3"/>
      <c r="AM95" s="3"/>
      <c r="AN95" s="3"/>
      <c r="AO95" s="3"/>
      <c r="AP95" s="3"/>
      <c r="AQ95" s="3"/>
      <c r="AR95" s="3"/>
      <c r="AS95" s="3"/>
    </row>
    <row r="96" spans="1:45" s="4" customFormat="1" ht="17.25" customHeight="1" x14ac:dyDescent="0.2">
      <c r="A96" s="3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3"/>
      <c r="AL96" s="3"/>
      <c r="AM96" s="3"/>
      <c r="AN96" s="3"/>
      <c r="AO96" s="3"/>
      <c r="AP96" s="3"/>
      <c r="AQ96" s="3"/>
      <c r="AR96" s="3"/>
      <c r="AS96" s="3"/>
    </row>
    <row r="97" spans="1:45" s="4" customFormat="1" ht="18" customHeight="1" x14ac:dyDescent="0.25">
      <c r="A97" s="55" t="s">
        <v>153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3"/>
      <c r="AL97" s="3"/>
      <c r="AM97" s="3"/>
      <c r="AN97" s="3"/>
      <c r="AO97" s="3"/>
      <c r="AP97" s="3"/>
      <c r="AQ97" s="3"/>
      <c r="AR97" s="3"/>
      <c r="AS97" s="3"/>
    </row>
    <row r="98" spans="1:45" s="4" customFormat="1" ht="15.75" x14ac:dyDescent="0.2">
      <c r="A98" s="3" t="s">
        <v>154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3"/>
      <c r="AL98" s="3"/>
      <c r="AM98" s="3"/>
      <c r="AN98" s="3"/>
      <c r="AO98" s="3"/>
      <c r="AP98" s="3"/>
      <c r="AQ98" s="3"/>
      <c r="AR98" s="3"/>
      <c r="AS98" s="3"/>
    </row>
    <row r="99" spans="1:45" s="4" customFormat="1" ht="15.75" x14ac:dyDescent="0.2">
      <c r="A99" s="3" t="s">
        <v>155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3"/>
      <c r="AL99" s="3"/>
      <c r="AM99" s="3"/>
      <c r="AN99" s="3"/>
      <c r="AO99" s="3"/>
      <c r="AP99" s="3"/>
      <c r="AQ99" s="3"/>
      <c r="AR99" s="3"/>
      <c r="AS99" s="3"/>
    </row>
    <row r="100" spans="1:45" s="4" customFormat="1" ht="15.75" x14ac:dyDescent="0.2">
      <c r="A100" s="3" t="s">
        <v>156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s="4" customFormat="1" ht="15.75" x14ac:dyDescent="0.2">
      <c r="A101" s="3" t="s">
        <v>157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s="4" customFormat="1" ht="15.75" x14ac:dyDescent="0.2">
      <c r="A102" s="3" t="s">
        <v>158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s="4" customFormat="1" ht="15.75" x14ac:dyDescent="0.2">
      <c r="A103" s="3" t="s">
        <v>159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s="4" customFormat="1" ht="15.75" x14ac:dyDescent="0.25">
      <c r="A104" s="55" t="s">
        <v>160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s="4" customFormat="1" ht="15" x14ac:dyDescent="0.2">
      <c r="A105" s="3" t="s">
        <v>161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s="4" customFormat="1" ht="15.75" x14ac:dyDescent="0.2">
      <c r="A106" s="3" t="s">
        <v>162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s="4" customFormat="1" ht="15.75" x14ac:dyDescent="0.2">
      <c r="A107" s="3" t="s">
        <v>163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s="4" customFormat="1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s="3" customFormat="1" ht="15.75" x14ac:dyDescent="0.25">
      <c r="A109" s="16" t="s">
        <v>27</v>
      </c>
      <c r="AN109" s="55" t="s">
        <v>33</v>
      </c>
    </row>
    <row r="110" spans="1:45" s="3" customFormat="1" ht="18" x14ac:dyDescent="0.25">
      <c r="A110" s="16" t="s">
        <v>164</v>
      </c>
      <c r="AL110" s="162" t="s">
        <v>103</v>
      </c>
      <c r="AM110" s="162"/>
      <c r="AN110" s="162"/>
      <c r="AO110" s="162"/>
      <c r="AP110" s="162"/>
      <c r="AQ110" s="162"/>
      <c r="AR110" s="162"/>
    </row>
    <row r="111" spans="1:45" s="3" customFormat="1" ht="15.75" x14ac:dyDescent="0.25">
      <c r="A111" s="16"/>
    </row>
    <row r="112" spans="1:45" s="39" customFormat="1" ht="18" x14ac:dyDescent="0.25">
      <c r="A112" s="137" t="s">
        <v>26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</row>
    <row r="113" spans="1:46" s="39" customFormat="1" ht="18.75" thickBot="1" x14ac:dyDescent="0.3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</row>
    <row r="114" spans="1:46" s="30" customFormat="1" ht="19.5" thickTop="1" thickBot="1" x14ac:dyDescent="0.3">
      <c r="B114" s="159" t="s">
        <v>23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 t="s">
        <v>24</v>
      </c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</row>
    <row r="115" spans="1:46" s="30" customFormat="1" ht="18" customHeight="1" thickTop="1" thickBot="1" x14ac:dyDescent="0.3">
      <c r="A115" s="31"/>
      <c r="B115" s="163" t="s">
        <v>28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1"/>
      <c r="M115" s="160" t="s">
        <v>29</v>
      </c>
      <c r="N115" s="160"/>
      <c r="O115" s="160"/>
      <c r="P115" s="160"/>
      <c r="Q115" s="160"/>
      <c r="R115" s="160"/>
      <c r="S115" s="160"/>
      <c r="T115" s="160"/>
      <c r="U115" s="160"/>
      <c r="V115" s="160"/>
      <c r="W115" s="161"/>
      <c r="X115" s="163" t="s">
        <v>30</v>
      </c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1"/>
      <c r="AI115" s="160" t="s">
        <v>31</v>
      </c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1"/>
    </row>
    <row r="116" spans="1:46" s="30" customFormat="1" ht="18" customHeight="1" thickTop="1" x14ac:dyDescent="0.25">
      <c r="A116" s="144" t="s">
        <v>117</v>
      </c>
      <c r="B116" s="169" t="s">
        <v>78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1"/>
      <c r="M116" s="146" t="s">
        <v>79</v>
      </c>
      <c r="N116" s="146"/>
      <c r="O116" s="146"/>
      <c r="P116" s="146"/>
      <c r="Q116" s="146"/>
      <c r="R116" s="146"/>
      <c r="S116" s="146"/>
      <c r="T116" s="146"/>
      <c r="U116" s="146"/>
      <c r="V116" s="146"/>
      <c r="W116" s="147"/>
      <c r="X116" s="169" t="s">
        <v>80</v>
      </c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1"/>
      <c r="AI116" s="146" t="s">
        <v>102</v>
      </c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7"/>
    </row>
    <row r="117" spans="1:46" s="30" customFormat="1" ht="18" customHeight="1" x14ac:dyDescent="0.25">
      <c r="A117" s="144"/>
      <c r="B117" s="15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9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9"/>
      <c r="X117" s="15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9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9"/>
    </row>
    <row r="118" spans="1:46" s="30" customFormat="1" ht="18" customHeight="1" thickBot="1" x14ac:dyDescent="0.3">
      <c r="A118" s="145"/>
      <c r="B118" s="150" t="s">
        <v>210</v>
      </c>
      <c r="C118" s="151"/>
      <c r="D118" s="152"/>
      <c r="E118" s="33">
        <v>5</v>
      </c>
      <c r="F118" s="34" t="s">
        <v>5</v>
      </c>
      <c r="G118" s="35">
        <v>28</v>
      </c>
      <c r="H118" s="36">
        <v>28</v>
      </c>
      <c r="I118" s="36">
        <v>0</v>
      </c>
      <c r="J118" s="37">
        <v>0</v>
      </c>
      <c r="K118" s="34" t="s">
        <v>101</v>
      </c>
      <c r="L118" s="38"/>
      <c r="M118" s="150" t="s">
        <v>211</v>
      </c>
      <c r="N118" s="151"/>
      <c r="O118" s="152"/>
      <c r="P118" s="33">
        <v>5</v>
      </c>
      <c r="Q118" s="34" t="s">
        <v>5</v>
      </c>
      <c r="R118" s="35">
        <v>28</v>
      </c>
      <c r="S118" s="36">
        <v>28</v>
      </c>
      <c r="T118" s="36">
        <v>0</v>
      </c>
      <c r="U118" s="37">
        <v>0</v>
      </c>
      <c r="V118" s="34" t="s">
        <v>101</v>
      </c>
      <c r="W118" s="38"/>
      <c r="X118" s="150" t="s">
        <v>212</v>
      </c>
      <c r="Y118" s="151"/>
      <c r="Z118" s="152"/>
      <c r="AA118" s="33">
        <v>5</v>
      </c>
      <c r="AB118" s="34" t="s">
        <v>5</v>
      </c>
      <c r="AC118" s="35">
        <v>28</v>
      </c>
      <c r="AD118" s="36">
        <v>28</v>
      </c>
      <c r="AE118" s="36">
        <v>0</v>
      </c>
      <c r="AF118" s="37">
        <v>0</v>
      </c>
      <c r="AG118" s="34" t="s">
        <v>101</v>
      </c>
      <c r="AH118" s="38"/>
      <c r="AI118" s="150" t="s">
        <v>213</v>
      </c>
      <c r="AJ118" s="151"/>
      <c r="AK118" s="152"/>
      <c r="AL118" s="33">
        <v>2</v>
      </c>
      <c r="AM118" s="34" t="s">
        <v>81</v>
      </c>
      <c r="AN118" s="35">
        <v>0</v>
      </c>
      <c r="AO118" s="36">
        <v>0</v>
      </c>
      <c r="AP118" s="36">
        <v>28</v>
      </c>
      <c r="AQ118" s="37">
        <v>0</v>
      </c>
      <c r="AR118" s="34" t="s">
        <v>101</v>
      </c>
      <c r="AS118" s="38"/>
    </row>
    <row r="119" spans="1:46" s="30" customFormat="1" ht="18" customHeight="1" thickTop="1" x14ac:dyDescent="0.25">
      <c r="A119" s="143" t="s">
        <v>118</v>
      </c>
      <c r="B119" s="157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7"/>
      <c r="X119" s="157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7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7"/>
    </row>
    <row r="120" spans="1:46" s="30" customFormat="1" ht="18" customHeight="1" x14ac:dyDescent="0.25">
      <c r="A120" s="144"/>
      <c r="B120" s="15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9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9"/>
      <c r="X120" s="15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9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9"/>
    </row>
    <row r="121" spans="1:46" s="30" customFormat="1" ht="18" customHeight="1" thickBot="1" x14ac:dyDescent="0.3">
      <c r="A121" s="145"/>
      <c r="B121" s="150"/>
      <c r="C121" s="151"/>
      <c r="D121" s="152"/>
      <c r="E121" s="33"/>
      <c r="F121" s="34"/>
      <c r="G121" s="35"/>
      <c r="H121" s="36"/>
      <c r="I121" s="36"/>
      <c r="J121" s="37"/>
      <c r="K121" s="34"/>
      <c r="L121" s="38"/>
      <c r="M121" s="150"/>
      <c r="N121" s="151"/>
      <c r="O121" s="152"/>
      <c r="P121" s="33"/>
      <c r="Q121" s="34"/>
      <c r="R121" s="35"/>
      <c r="S121" s="36"/>
      <c r="T121" s="36"/>
      <c r="U121" s="37"/>
      <c r="V121" s="34"/>
      <c r="W121" s="38"/>
      <c r="X121" s="150"/>
      <c r="Y121" s="151"/>
      <c r="Z121" s="152"/>
      <c r="AA121" s="33"/>
      <c r="AB121" s="34"/>
      <c r="AC121" s="35"/>
      <c r="AD121" s="36"/>
      <c r="AE121" s="36"/>
      <c r="AF121" s="37"/>
      <c r="AG121" s="34"/>
      <c r="AH121" s="38"/>
      <c r="AI121" s="150"/>
      <c r="AJ121" s="151"/>
      <c r="AK121" s="152"/>
      <c r="AL121" s="33"/>
      <c r="AM121" s="34"/>
      <c r="AN121" s="35"/>
      <c r="AO121" s="36"/>
      <c r="AP121" s="36"/>
      <c r="AQ121" s="37"/>
      <c r="AR121" s="34"/>
      <c r="AS121" s="38"/>
    </row>
    <row r="122" spans="1:46" s="30" customFormat="1" ht="18" customHeight="1" thickTop="1" x14ac:dyDescent="0.25">
      <c r="A122" s="143" t="s">
        <v>119</v>
      </c>
      <c r="B122" s="157"/>
      <c r="C122" s="146"/>
      <c r="D122" s="146"/>
      <c r="E122" s="146"/>
      <c r="F122" s="146"/>
      <c r="G122" s="146"/>
      <c r="H122" s="146"/>
      <c r="I122" s="146"/>
      <c r="J122" s="146"/>
      <c r="K122" s="146"/>
      <c r="L122" s="147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7"/>
      <c r="X122" s="157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7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7"/>
    </row>
    <row r="123" spans="1:46" s="30" customFormat="1" ht="18" customHeight="1" x14ac:dyDescent="0.25">
      <c r="A123" s="144"/>
      <c r="B123" s="15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9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9"/>
      <c r="X123" s="15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9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9"/>
    </row>
    <row r="124" spans="1:46" s="30" customFormat="1" ht="18" customHeight="1" thickBot="1" x14ac:dyDescent="0.3">
      <c r="A124" s="145"/>
      <c r="B124" s="150"/>
      <c r="C124" s="151"/>
      <c r="D124" s="152"/>
      <c r="E124" s="33"/>
      <c r="F124" s="34"/>
      <c r="G124" s="35"/>
      <c r="H124" s="36"/>
      <c r="I124" s="36"/>
      <c r="J124" s="37"/>
      <c r="K124" s="34"/>
      <c r="L124" s="38"/>
      <c r="M124" s="150"/>
      <c r="N124" s="151"/>
      <c r="O124" s="152"/>
      <c r="P124" s="33"/>
      <c r="Q124" s="34"/>
      <c r="R124" s="35"/>
      <c r="S124" s="36"/>
      <c r="T124" s="36"/>
      <c r="U124" s="37"/>
      <c r="V124" s="34"/>
      <c r="W124" s="38"/>
      <c r="X124" s="150"/>
      <c r="Y124" s="151"/>
      <c r="Z124" s="152"/>
      <c r="AA124" s="33"/>
      <c r="AB124" s="34"/>
      <c r="AC124" s="35"/>
      <c r="AD124" s="36"/>
      <c r="AE124" s="36"/>
      <c r="AF124" s="37"/>
      <c r="AG124" s="34"/>
      <c r="AH124" s="38"/>
      <c r="AI124" s="150"/>
      <c r="AJ124" s="151"/>
      <c r="AK124" s="152"/>
      <c r="AL124" s="33"/>
      <c r="AM124" s="34"/>
      <c r="AN124" s="35"/>
      <c r="AO124" s="36"/>
      <c r="AP124" s="36"/>
      <c r="AQ124" s="37"/>
      <c r="AR124" s="34"/>
      <c r="AS124" s="38"/>
    </row>
    <row r="125" spans="1:46" s="30" customFormat="1" ht="18" customHeight="1" thickTop="1" x14ac:dyDescent="0.25">
      <c r="A125" s="173" t="s">
        <v>38</v>
      </c>
      <c r="B125" s="153" t="s">
        <v>1</v>
      </c>
      <c r="C125" s="154"/>
      <c r="D125" s="41"/>
      <c r="E125" s="167">
        <f>SUM(G118:J118,G121:J121,G124:J124)</f>
        <v>56</v>
      </c>
      <c r="F125" s="168"/>
      <c r="G125" s="166" t="s">
        <v>20</v>
      </c>
      <c r="H125" s="167"/>
      <c r="I125" s="167"/>
      <c r="J125" s="168"/>
      <c r="K125" s="166">
        <f>SUM(L118,L121,L124)</f>
        <v>0</v>
      </c>
      <c r="L125" s="168"/>
      <c r="M125" s="153" t="s">
        <v>1</v>
      </c>
      <c r="N125" s="154"/>
      <c r="O125" s="41"/>
      <c r="P125" s="167">
        <f>SUM(R118:U118,R121:U121,R124:U124)</f>
        <v>56</v>
      </c>
      <c r="Q125" s="168"/>
      <c r="R125" s="166" t="s">
        <v>20</v>
      </c>
      <c r="S125" s="167"/>
      <c r="T125" s="167"/>
      <c r="U125" s="168"/>
      <c r="V125" s="166">
        <f>SUM(W118,W121,W124)</f>
        <v>0</v>
      </c>
      <c r="W125" s="168"/>
      <c r="X125" s="153" t="s">
        <v>1</v>
      </c>
      <c r="Y125" s="154"/>
      <c r="Z125" s="41"/>
      <c r="AA125" s="167">
        <f>SUM(AC118:AF118,AC121:AF121,AC124:AF124)</f>
        <v>56</v>
      </c>
      <c r="AB125" s="168"/>
      <c r="AC125" s="166" t="s">
        <v>20</v>
      </c>
      <c r="AD125" s="167"/>
      <c r="AE125" s="167"/>
      <c r="AF125" s="168"/>
      <c r="AG125" s="166">
        <f>SUM(AH118,AH121,AH124)</f>
        <v>0</v>
      </c>
      <c r="AH125" s="168"/>
      <c r="AI125" s="153" t="s">
        <v>1</v>
      </c>
      <c r="AJ125" s="154"/>
      <c r="AK125" s="41"/>
      <c r="AL125" s="167">
        <f>SUM(AN118:AQ118,AN121:AQ121,AN124:AQ124)</f>
        <v>28</v>
      </c>
      <c r="AM125" s="168"/>
      <c r="AN125" s="166" t="s">
        <v>20</v>
      </c>
      <c r="AO125" s="167"/>
      <c r="AP125" s="167"/>
      <c r="AQ125" s="168"/>
      <c r="AR125" s="166">
        <f>SUM(AS118,AS121,AS124)</f>
        <v>0</v>
      </c>
      <c r="AS125" s="168"/>
    </row>
    <row r="126" spans="1:46" s="30" customFormat="1" ht="18" customHeight="1" thickBot="1" x14ac:dyDescent="0.3">
      <c r="A126" s="174"/>
      <c r="B126" s="155" t="s">
        <v>2</v>
      </c>
      <c r="C126" s="172"/>
      <c r="D126" s="42"/>
      <c r="E126" s="164">
        <f>SUM(E118,E121,E124)</f>
        <v>5</v>
      </c>
      <c r="F126" s="165"/>
      <c r="G126" s="155" t="s">
        <v>19</v>
      </c>
      <c r="H126" s="172"/>
      <c r="I126" s="172"/>
      <c r="J126" s="156"/>
      <c r="K126" s="155"/>
      <c r="L126" s="156"/>
      <c r="M126" s="155" t="s">
        <v>2</v>
      </c>
      <c r="N126" s="172"/>
      <c r="O126" s="42"/>
      <c r="P126" s="164">
        <f>SUM(P118,P121,P124)</f>
        <v>5</v>
      </c>
      <c r="Q126" s="165"/>
      <c r="R126" s="155" t="s">
        <v>19</v>
      </c>
      <c r="S126" s="172"/>
      <c r="T126" s="172"/>
      <c r="U126" s="156"/>
      <c r="V126" s="155"/>
      <c r="W126" s="156"/>
      <c r="X126" s="155" t="s">
        <v>2</v>
      </c>
      <c r="Y126" s="172"/>
      <c r="Z126" s="42"/>
      <c r="AA126" s="164">
        <f>SUM(AA118,AA121,AA124)</f>
        <v>5</v>
      </c>
      <c r="AB126" s="165"/>
      <c r="AC126" s="155" t="s">
        <v>19</v>
      </c>
      <c r="AD126" s="172"/>
      <c r="AE126" s="172"/>
      <c r="AF126" s="156"/>
      <c r="AG126" s="155"/>
      <c r="AH126" s="156"/>
      <c r="AI126" s="155" t="s">
        <v>2</v>
      </c>
      <c r="AJ126" s="172"/>
      <c r="AK126" s="42"/>
      <c r="AL126" s="164">
        <f>SUM(AL118,AL121,AL124)</f>
        <v>2</v>
      </c>
      <c r="AM126" s="165"/>
      <c r="AN126" s="155" t="s">
        <v>19</v>
      </c>
      <c r="AO126" s="172"/>
      <c r="AP126" s="172"/>
      <c r="AQ126" s="156"/>
      <c r="AR126" s="155"/>
      <c r="AS126" s="156"/>
    </row>
    <row r="127" spans="1:46" s="30" customFormat="1" ht="18" customHeight="1" thickTop="1" x14ac:dyDescent="0.25">
      <c r="A127" s="173" t="s">
        <v>39</v>
      </c>
      <c r="B127" s="153" t="s">
        <v>1</v>
      </c>
      <c r="C127" s="154"/>
      <c r="D127" s="43"/>
      <c r="E127" s="167">
        <f>SUM(G128:J128)</f>
        <v>4</v>
      </c>
      <c r="F127" s="168"/>
      <c r="G127" s="44"/>
      <c r="H127" s="45"/>
      <c r="I127" s="45"/>
      <c r="J127" s="45"/>
      <c r="K127" s="45"/>
      <c r="L127" s="46"/>
      <c r="M127" s="153" t="s">
        <v>1</v>
      </c>
      <c r="N127" s="154"/>
      <c r="O127" s="43"/>
      <c r="P127" s="167">
        <f>SUM(R128:U128)</f>
        <v>4</v>
      </c>
      <c r="Q127" s="168"/>
      <c r="R127" s="44"/>
      <c r="S127" s="45"/>
      <c r="T127" s="45"/>
      <c r="U127" s="45"/>
      <c r="V127" s="45"/>
      <c r="W127" s="46"/>
      <c r="X127" s="153" t="s">
        <v>1</v>
      </c>
      <c r="Y127" s="154"/>
      <c r="Z127" s="43"/>
      <c r="AA127" s="167">
        <f>SUM(AC128:AF128)</f>
        <v>4</v>
      </c>
      <c r="AB127" s="168"/>
      <c r="AC127" s="44"/>
      <c r="AD127" s="45"/>
      <c r="AE127" s="45"/>
      <c r="AF127" s="45"/>
      <c r="AG127" s="45"/>
      <c r="AH127" s="46"/>
      <c r="AI127" s="153" t="s">
        <v>1</v>
      </c>
      <c r="AJ127" s="154"/>
      <c r="AK127" s="43"/>
      <c r="AL127" s="167">
        <f>SUM(AN128:AQ128)</f>
        <v>2</v>
      </c>
      <c r="AM127" s="168"/>
      <c r="AN127" s="44"/>
      <c r="AO127" s="45"/>
      <c r="AP127" s="45"/>
      <c r="AQ127" s="45"/>
      <c r="AR127" s="45"/>
      <c r="AS127" s="46"/>
    </row>
    <row r="128" spans="1:46" s="30" customFormat="1" ht="18" customHeight="1" thickBot="1" x14ac:dyDescent="0.3">
      <c r="A128" s="174"/>
      <c r="B128" s="155" t="s">
        <v>3</v>
      </c>
      <c r="C128" s="172"/>
      <c r="D128" s="42"/>
      <c r="E128" s="42"/>
      <c r="F128" s="47"/>
      <c r="G128" s="63">
        <f>(G118+G121+G124)/14</f>
        <v>2</v>
      </c>
      <c r="H128" s="63">
        <f>(H118+H121+H124)/14</f>
        <v>2</v>
      </c>
      <c r="I128" s="63">
        <f>(I118+I121+I124)/14</f>
        <v>0</v>
      </c>
      <c r="J128" s="63">
        <f>(J118+J121+J124)/14</f>
        <v>0</v>
      </c>
      <c r="K128" s="50" t="s">
        <v>4</v>
      </c>
      <c r="L128" s="47"/>
      <c r="M128" s="155" t="s">
        <v>3</v>
      </c>
      <c r="N128" s="172"/>
      <c r="O128" s="42"/>
      <c r="P128" s="42"/>
      <c r="Q128" s="47"/>
      <c r="R128" s="63">
        <f>(R118+R121+R124)/14</f>
        <v>2</v>
      </c>
      <c r="S128" s="63">
        <f>(S118+S121+S124)/14</f>
        <v>2</v>
      </c>
      <c r="T128" s="63">
        <f>(T118+T121+T124)/14</f>
        <v>0</v>
      </c>
      <c r="U128" s="63">
        <f>(U118+U121+U124)/14</f>
        <v>0</v>
      </c>
      <c r="V128" s="50" t="s">
        <v>4</v>
      </c>
      <c r="W128" s="47"/>
      <c r="X128" s="155" t="s">
        <v>3</v>
      </c>
      <c r="Y128" s="172"/>
      <c r="Z128" s="42"/>
      <c r="AA128" s="42"/>
      <c r="AB128" s="47"/>
      <c r="AC128" s="63">
        <f>(AC118+AC121+AC124)/14</f>
        <v>2</v>
      </c>
      <c r="AD128" s="63">
        <f>(AD118+AD121+AD124)/14</f>
        <v>2</v>
      </c>
      <c r="AE128" s="63">
        <f>(AE118+AE121+AE124)/14</f>
        <v>0</v>
      </c>
      <c r="AF128" s="63">
        <f>(AF118+AF121+AF124)/14</f>
        <v>0</v>
      </c>
      <c r="AG128" s="50" t="s">
        <v>4</v>
      </c>
      <c r="AH128" s="47"/>
      <c r="AI128" s="155" t="s">
        <v>3</v>
      </c>
      <c r="AJ128" s="172"/>
      <c r="AK128" s="42"/>
      <c r="AL128" s="42"/>
      <c r="AM128" s="47"/>
      <c r="AN128" s="63">
        <f>(AN118+AN121+AN124)/14</f>
        <v>0</v>
      </c>
      <c r="AO128" s="63">
        <f>(AO118+AO121+AO124)/14</f>
        <v>0</v>
      </c>
      <c r="AP128" s="63">
        <f>(AP118+AP121+AP124)/14</f>
        <v>2</v>
      </c>
      <c r="AQ128" s="63">
        <f>(AQ118+AQ121+AQ124)/14</f>
        <v>0</v>
      </c>
      <c r="AR128" s="50" t="s">
        <v>4</v>
      </c>
      <c r="AS128" s="47"/>
      <c r="AT128" s="64"/>
    </row>
    <row r="129" spans="1:46" s="30" customFormat="1" ht="18" customHeight="1" thickTop="1" x14ac:dyDescent="0.25">
      <c r="A129" s="51"/>
      <c r="B129" s="52"/>
      <c r="C129" s="52"/>
      <c r="D129" s="53"/>
      <c r="E129" s="53"/>
      <c r="F129" s="53"/>
      <c r="G129" s="65"/>
      <c r="H129" s="65"/>
      <c r="I129" s="65"/>
      <c r="J129" s="65"/>
      <c r="K129" s="53"/>
      <c r="L129" s="53"/>
      <c r="M129" s="52"/>
      <c r="N129" s="52"/>
      <c r="O129" s="53"/>
      <c r="P129" s="53"/>
      <c r="Q129" s="53"/>
      <c r="R129" s="65"/>
      <c r="S129" s="65"/>
      <c r="T129" s="65"/>
      <c r="U129" s="65"/>
      <c r="V129" s="53"/>
      <c r="W129" s="53"/>
      <c r="X129" s="52"/>
      <c r="Y129" s="52"/>
      <c r="Z129" s="53"/>
      <c r="AA129" s="53"/>
      <c r="AB129" s="53"/>
      <c r="AC129" s="65"/>
      <c r="AD129" s="65"/>
      <c r="AE129" s="65"/>
      <c r="AF129" s="65"/>
      <c r="AG129" s="53"/>
      <c r="AH129" s="53"/>
      <c r="AI129" s="52"/>
      <c r="AJ129" s="52"/>
      <c r="AK129" s="53"/>
      <c r="AL129" s="53"/>
      <c r="AM129" s="53"/>
      <c r="AN129" s="65"/>
      <c r="AO129" s="65"/>
      <c r="AP129" s="65"/>
      <c r="AQ129" s="65"/>
      <c r="AR129" s="53"/>
      <c r="AS129" s="53"/>
      <c r="AT129" s="66"/>
    </row>
    <row r="130" spans="1:46" s="30" customFormat="1" ht="18" customHeight="1" x14ac:dyDescent="0.25">
      <c r="A130" s="51"/>
      <c r="B130" s="52"/>
      <c r="C130" s="52"/>
      <c r="D130" s="53"/>
      <c r="E130" s="53"/>
      <c r="F130" s="53"/>
      <c r="G130" s="65"/>
      <c r="H130" s="65"/>
      <c r="I130" s="65"/>
      <c r="J130" s="65"/>
      <c r="K130" s="53"/>
      <c r="L130" s="53"/>
      <c r="M130" s="52"/>
      <c r="N130" s="52"/>
      <c r="O130" s="53"/>
      <c r="P130" s="53"/>
      <c r="Q130" s="53"/>
      <c r="R130" s="65"/>
      <c r="S130" s="65"/>
      <c r="T130" s="65"/>
      <c r="U130" s="65"/>
      <c r="V130" s="53"/>
      <c r="W130" s="53"/>
      <c r="X130" s="52"/>
      <c r="Y130" s="52"/>
      <c r="Z130" s="53"/>
      <c r="AA130" s="53"/>
      <c r="AB130" s="53"/>
      <c r="AC130" s="65"/>
      <c r="AD130" s="65"/>
      <c r="AE130" s="65"/>
      <c r="AF130" s="65"/>
      <c r="AG130" s="53"/>
      <c r="AH130" s="53"/>
      <c r="AI130" s="52"/>
      <c r="AJ130" s="52"/>
      <c r="AK130" s="53"/>
      <c r="AL130" s="53"/>
      <c r="AM130" s="53"/>
      <c r="AN130" s="65"/>
      <c r="AO130" s="65"/>
      <c r="AP130" s="65"/>
      <c r="AQ130" s="65"/>
      <c r="AR130" s="53"/>
      <c r="AS130" s="53"/>
      <c r="AT130" s="66"/>
    </row>
    <row r="131" spans="1:46" s="4" customFormat="1" ht="18" x14ac:dyDescent="0.2">
      <c r="A131" s="137" t="s">
        <v>77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62"/>
      <c r="AL131" s="62"/>
      <c r="AM131" s="62"/>
      <c r="AN131" s="62"/>
      <c r="AO131" s="62"/>
      <c r="AP131" s="62"/>
      <c r="AQ131" s="62"/>
      <c r="AR131" s="62"/>
      <c r="AS131" s="62"/>
    </row>
    <row r="132" spans="1:46" s="4" customFormat="1" ht="18.75" thickBot="1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</row>
    <row r="133" spans="1:46" s="4" customFormat="1" ht="16.5" thickBot="1" x14ac:dyDescent="0.25">
      <c r="A133" s="3"/>
      <c r="B133" s="67"/>
      <c r="C133" s="67"/>
      <c r="D133" s="67"/>
      <c r="E133" s="67"/>
      <c r="F133" s="67"/>
      <c r="G133" s="67"/>
      <c r="H133" s="67"/>
      <c r="I133" s="68"/>
      <c r="J133" s="69"/>
      <c r="K133" s="68"/>
      <c r="L133" s="70" t="s">
        <v>16</v>
      </c>
      <c r="M133" s="71"/>
      <c r="N133" s="72"/>
      <c r="O133" s="72"/>
      <c r="P133" s="73"/>
      <c r="Q133" s="71"/>
      <c r="R133" s="71"/>
      <c r="S133" s="71"/>
      <c r="T133" s="71"/>
      <c r="U133" s="71"/>
      <c r="V133" s="71"/>
      <c r="W133" s="71"/>
      <c r="X133" s="71"/>
      <c r="Y133" s="71"/>
      <c r="Z133" s="74"/>
      <c r="AA133" s="74"/>
      <c r="AB133" s="74"/>
      <c r="AC133" s="74"/>
      <c r="AD133" s="74"/>
      <c r="AE133" s="74"/>
      <c r="AF133" s="74"/>
      <c r="AG133" s="74"/>
      <c r="AH133" s="75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6" s="4" customFormat="1" ht="16.5" customHeight="1" thickTop="1" x14ac:dyDescent="0.25">
      <c r="A134" s="57"/>
      <c r="B134" s="56"/>
      <c r="C134" s="56"/>
      <c r="D134" s="56"/>
      <c r="E134" s="56"/>
      <c r="F134" s="56"/>
      <c r="G134" s="56"/>
      <c r="H134" s="56"/>
      <c r="I134" s="57"/>
      <c r="J134" s="58"/>
      <c r="K134" s="57"/>
      <c r="L134" s="76"/>
      <c r="M134" s="124" t="s">
        <v>21</v>
      </c>
      <c r="N134" s="125"/>
      <c r="O134" s="125"/>
      <c r="P134" s="125"/>
      <c r="Q134" s="125"/>
      <c r="R134" s="125"/>
      <c r="S134" s="125"/>
      <c r="T134" s="125"/>
      <c r="U134" s="125"/>
      <c r="V134" s="125"/>
      <c r="W134" s="126"/>
      <c r="X134" s="56"/>
      <c r="Y134" s="7" t="s">
        <v>132</v>
      </c>
      <c r="Z134" s="56"/>
      <c r="AA134" s="56"/>
      <c r="AB134" s="56"/>
      <c r="AC134" s="77"/>
      <c r="AD134" s="77"/>
      <c r="AE134" s="77"/>
      <c r="AF134" s="77"/>
      <c r="AG134" s="77"/>
      <c r="AH134" s="78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6" s="4" customFormat="1" ht="15.75" x14ac:dyDescent="0.25">
      <c r="A135" s="57"/>
      <c r="B135" s="56"/>
      <c r="C135" s="56"/>
      <c r="D135" s="56"/>
      <c r="E135" s="56"/>
      <c r="F135" s="56"/>
      <c r="G135" s="56"/>
      <c r="H135" s="56"/>
      <c r="I135" s="57"/>
      <c r="J135" s="58"/>
      <c r="K135" s="57"/>
      <c r="L135" s="79"/>
      <c r="M135" s="127"/>
      <c r="N135" s="128"/>
      <c r="O135" s="128"/>
      <c r="P135" s="128"/>
      <c r="Q135" s="128"/>
      <c r="R135" s="128"/>
      <c r="S135" s="128"/>
      <c r="T135" s="128"/>
      <c r="U135" s="128"/>
      <c r="V135" s="128"/>
      <c r="W135" s="129"/>
      <c r="X135" s="56"/>
      <c r="Y135" s="130" t="s">
        <v>133</v>
      </c>
      <c r="Z135" s="130"/>
      <c r="AA135" s="130"/>
      <c r="AB135" s="130"/>
      <c r="AC135" s="77"/>
      <c r="AD135" s="77"/>
      <c r="AE135" s="77"/>
      <c r="AF135" s="77"/>
      <c r="AG135" s="77"/>
      <c r="AH135" s="78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6" s="4" customFormat="1" ht="16.5" thickBot="1" x14ac:dyDescent="0.3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79"/>
      <c r="M136" s="131" t="s">
        <v>22</v>
      </c>
      <c r="N136" s="132"/>
      <c r="O136" s="133"/>
      <c r="P136" s="81" t="s">
        <v>7</v>
      </c>
      <c r="Q136" s="82" t="s">
        <v>6</v>
      </c>
      <c r="R136" s="83" t="s">
        <v>8</v>
      </c>
      <c r="S136" s="84" t="s">
        <v>9</v>
      </c>
      <c r="T136" s="84" t="s">
        <v>10</v>
      </c>
      <c r="U136" s="85" t="s">
        <v>11</v>
      </c>
      <c r="V136" s="82" t="s">
        <v>12</v>
      </c>
      <c r="W136" s="86" t="s">
        <v>13</v>
      </c>
      <c r="X136" s="56"/>
      <c r="Y136" s="87" t="s">
        <v>134</v>
      </c>
      <c r="Z136" s="56"/>
      <c r="AA136" s="56"/>
      <c r="AB136" s="56"/>
      <c r="AC136" s="56"/>
      <c r="AD136" s="56"/>
      <c r="AE136" s="56"/>
      <c r="AF136" s="56"/>
      <c r="AG136" s="56"/>
      <c r="AH136" s="88"/>
      <c r="AI136" s="80"/>
      <c r="AJ136" s="80"/>
      <c r="AK136" s="80"/>
      <c r="AL136" s="80"/>
      <c r="AM136" s="80"/>
      <c r="AN136" s="80"/>
      <c r="AO136" s="80"/>
      <c r="AP136" s="80"/>
      <c r="AQ136" s="80"/>
      <c r="AR136" s="3"/>
      <c r="AS136" s="3"/>
    </row>
    <row r="137" spans="1:46" s="4" customFormat="1" ht="28.5" customHeight="1" thickTop="1" x14ac:dyDescent="0.2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9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56"/>
      <c r="X137" s="56"/>
      <c r="Y137" s="134" t="s">
        <v>135</v>
      </c>
      <c r="Z137" s="134"/>
      <c r="AA137" s="134"/>
      <c r="AB137" s="134"/>
      <c r="AC137" s="134"/>
      <c r="AD137" s="134"/>
      <c r="AE137" s="134"/>
      <c r="AF137" s="134"/>
      <c r="AG137" s="134"/>
      <c r="AH137" s="135"/>
      <c r="AI137" s="80"/>
      <c r="AJ137" s="80"/>
      <c r="AK137" s="80"/>
      <c r="AL137" s="80"/>
      <c r="AM137" s="80"/>
      <c r="AN137" s="80"/>
      <c r="AO137" s="80"/>
      <c r="AP137" s="80"/>
      <c r="AQ137" s="80"/>
      <c r="AR137" s="3"/>
      <c r="AS137" s="3"/>
    </row>
    <row r="138" spans="1:46" s="80" customFormat="1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90"/>
      <c r="M138" s="7" t="s">
        <v>136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0"/>
      <c r="Y138" s="10"/>
      <c r="Z138" s="10" t="s">
        <v>137</v>
      </c>
      <c r="AA138" s="10"/>
      <c r="AB138" s="10"/>
      <c r="AC138" s="91"/>
      <c r="AD138" s="10"/>
      <c r="AE138" s="10"/>
      <c r="AF138" s="10"/>
      <c r="AG138" s="10"/>
      <c r="AH138" s="92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6" s="80" customFormat="1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90"/>
      <c r="M139" s="7" t="s">
        <v>138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0"/>
      <c r="Y139" s="10"/>
      <c r="Z139" s="10"/>
      <c r="AA139" s="10" t="s">
        <v>139</v>
      </c>
      <c r="AB139" s="10"/>
      <c r="AC139" s="10"/>
      <c r="AD139" s="10"/>
      <c r="AE139" s="10"/>
      <c r="AF139" s="10"/>
      <c r="AG139" s="10"/>
      <c r="AH139" s="9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6" s="4" customFormat="1" ht="15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94"/>
      <c r="M140" s="7" t="s">
        <v>140</v>
      </c>
      <c r="N140" s="7"/>
      <c r="O140" s="7"/>
      <c r="P140" s="7"/>
      <c r="Q140" s="7"/>
      <c r="R140" s="7"/>
      <c r="S140" s="95"/>
      <c r="T140" s="95"/>
      <c r="U140" s="95"/>
      <c r="V140" s="95"/>
      <c r="W140" s="95"/>
      <c r="X140" s="10"/>
      <c r="Y140" s="96"/>
      <c r="Z140" s="96"/>
      <c r="AA140" s="10" t="s">
        <v>141</v>
      </c>
      <c r="AB140" s="96"/>
      <c r="AC140" s="96"/>
      <c r="AD140" s="10"/>
      <c r="AE140" s="97"/>
      <c r="AF140" s="97"/>
      <c r="AG140" s="97"/>
      <c r="AH140" s="98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6" s="4" customFormat="1" ht="26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94"/>
      <c r="M141" s="7"/>
      <c r="N141" s="134" t="s">
        <v>142</v>
      </c>
      <c r="O141" s="134"/>
      <c r="P141" s="134"/>
      <c r="Q141" s="134"/>
      <c r="R141" s="134"/>
      <c r="S141" s="134"/>
      <c r="T141" s="134"/>
      <c r="U141" s="134"/>
      <c r="V141" s="134"/>
      <c r="W141" s="9"/>
      <c r="X141" s="10"/>
      <c r="Y141" s="97"/>
      <c r="Z141" s="97"/>
      <c r="AA141" s="10" t="s">
        <v>143</v>
      </c>
      <c r="AB141" s="97"/>
      <c r="AC141" s="97"/>
      <c r="AD141" s="97"/>
      <c r="AE141" s="97"/>
      <c r="AF141" s="97"/>
      <c r="AG141" s="97"/>
      <c r="AH141" s="98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6" s="4" customFormat="1" ht="15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99"/>
      <c r="M142" s="7"/>
      <c r="N142" s="8"/>
      <c r="O142" s="130" t="s">
        <v>144</v>
      </c>
      <c r="P142" s="130"/>
      <c r="Q142" s="130"/>
      <c r="R142" s="130"/>
      <c r="S142" s="130"/>
      <c r="T142" s="130"/>
      <c r="U142" s="130"/>
      <c r="V142" s="130"/>
      <c r="W142" s="9"/>
      <c r="X142" s="10"/>
      <c r="Y142" s="10"/>
      <c r="Z142" s="10"/>
      <c r="AA142" s="10" t="s">
        <v>145</v>
      </c>
      <c r="AB142" s="10"/>
      <c r="AC142" s="10"/>
      <c r="AD142" s="10"/>
      <c r="AE142" s="12"/>
      <c r="AF142" s="12"/>
      <c r="AG142" s="12"/>
      <c r="AH142" s="9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6" s="4" customFormat="1" ht="15.75" x14ac:dyDescent="0.2">
      <c r="L143" s="6"/>
      <c r="M143" s="7"/>
      <c r="N143" s="8"/>
      <c r="O143" s="9"/>
      <c r="P143" s="9"/>
      <c r="Q143" s="9"/>
      <c r="R143" s="9"/>
      <c r="S143" s="9"/>
      <c r="T143" s="9"/>
      <c r="U143" s="9"/>
      <c r="V143" s="9"/>
      <c r="W143" s="9"/>
      <c r="X143" s="10"/>
      <c r="Y143" s="10"/>
      <c r="Z143" s="10"/>
      <c r="AA143" s="10" t="s">
        <v>126</v>
      </c>
      <c r="AB143" s="11"/>
      <c r="AC143" s="11"/>
      <c r="AD143" s="11"/>
      <c r="AE143" s="12"/>
      <c r="AF143" s="12"/>
      <c r="AG143" s="12"/>
      <c r="AH143" s="13"/>
    </row>
    <row r="144" spans="1:46" s="4" customFormat="1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90"/>
      <c r="M144" s="7"/>
      <c r="N144" s="7"/>
      <c r="O144" s="87" t="s">
        <v>146</v>
      </c>
      <c r="P144" s="87"/>
      <c r="Q144" s="87"/>
      <c r="R144" s="95"/>
      <c r="S144" s="95"/>
      <c r="T144" s="95"/>
      <c r="U144" s="95"/>
      <c r="V144" s="95"/>
      <c r="W144" s="7"/>
      <c r="X144" s="10"/>
      <c r="Y144" s="7" t="s">
        <v>147</v>
      </c>
      <c r="Z144" s="10"/>
      <c r="AA144" s="10"/>
      <c r="AB144" s="10"/>
      <c r="AC144" s="10"/>
      <c r="AD144" s="10"/>
      <c r="AE144" s="10"/>
      <c r="AF144" s="10"/>
      <c r="AG144" s="10"/>
      <c r="AH144" s="92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s="4" customFormat="1" ht="16.5" thickBo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90"/>
      <c r="M145" s="7"/>
      <c r="N145" s="100"/>
      <c r="O145" s="134" t="s">
        <v>148</v>
      </c>
      <c r="P145" s="134"/>
      <c r="Q145" s="134"/>
      <c r="R145" s="134"/>
      <c r="S145" s="134"/>
      <c r="T145" s="134"/>
      <c r="U145" s="134"/>
      <c r="V145" s="134"/>
      <c r="W145" s="134"/>
      <c r="X145" s="138" t="s">
        <v>14</v>
      </c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9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s="4" customFormat="1" ht="29.25" customHeight="1" thickTop="1" thickBo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90"/>
      <c r="M146" s="7"/>
      <c r="N146" s="100"/>
      <c r="O146" s="134" t="s">
        <v>149</v>
      </c>
      <c r="P146" s="134"/>
      <c r="Q146" s="134"/>
      <c r="R146" s="134"/>
      <c r="S146" s="134"/>
      <c r="T146" s="134"/>
      <c r="U146" s="134"/>
      <c r="V146" s="134"/>
      <c r="W146" s="134"/>
      <c r="X146" s="140" t="s">
        <v>17</v>
      </c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2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s="4" customFormat="1" ht="31.5" customHeight="1" thickTop="1" thickBo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90"/>
      <c r="M147" s="7"/>
      <c r="N147" s="100"/>
      <c r="O147" s="134" t="s">
        <v>150</v>
      </c>
      <c r="P147" s="134"/>
      <c r="Q147" s="134"/>
      <c r="R147" s="134"/>
      <c r="S147" s="134"/>
      <c r="T147" s="134"/>
      <c r="U147" s="134"/>
      <c r="V147" s="134"/>
      <c r="W147" s="136"/>
      <c r="X147" s="121" t="s">
        <v>22</v>
      </c>
      <c r="Y147" s="122"/>
      <c r="Z147" s="123"/>
      <c r="AA147" s="101">
        <v>4</v>
      </c>
      <c r="AB147" s="101" t="s">
        <v>5</v>
      </c>
      <c r="AC147" s="101">
        <v>28</v>
      </c>
      <c r="AD147" s="101">
        <v>28</v>
      </c>
      <c r="AE147" s="101">
        <v>0</v>
      </c>
      <c r="AF147" s="101">
        <v>0</v>
      </c>
      <c r="AG147" s="102" t="s">
        <v>15</v>
      </c>
      <c r="AH147" s="103">
        <v>60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s="4" customFormat="1" ht="15.75" thickTop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90"/>
      <c r="M148" s="7" t="s">
        <v>151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88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s="4" customFormat="1" ht="15.75" thickBo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13" t="s">
        <v>217</v>
      </c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5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s="4" customFormat="1" ht="18" x14ac:dyDescent="0.2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</row>
    <row r="151" spans="1:45" s="107" customFormat="1" ht="15.75" x14ac:dyDescent="0.25">
      <c r="A151" s="106" t="s">
        <v>27</v>
      </c>
      <c r="AN151" s="107" t="s">
        <v>33</v>
      </c>
    </row>
    <row r="152" spans="1:45" s="107" customFormat="1" ht="15.75" x14ac:dyDescent="0.25">
      <c r="A152" s="106" t="s">
        <v>32</v>
      </c>
      <c r="AL152" s="115" t="s">
        <v>103</v>
      </c>
      <c r="AM152" s="115"/>
      <c r="AN152" s="115"/>
      <c r="AO152" s="115"/>
      <c r="AP152" s="115"/>
      <c r="AQ152" s="115"/>
      <c r="AR152" s="115"/>
    </row>
    <row r="153" spans="1:45" s="4" customFormat="1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s="4" customFormat="1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s="4" customFormat="1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s="4" customFormat="1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s="4" customFormat="1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s="4" customFormat="1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s="4" customFormat="1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s="4" customFormat="1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s="4" customFormat="1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s="4" customFormat="1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s="4" customFormat="1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s="4" customFormat="1" ht="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s="4" customFormat="1" ht="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s="4" customFormat="1" ht="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s="4" customFormat="1" ht="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s="4" customFormat="1" ht="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s="4" customFormat="1" ht="1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s="4" customFormat="1" ht="1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s="4" customFormat="1" ht="1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s="4" customFormat="1" ht="1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s="4" customFormat="1" ht="1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s="4" customFormat="1" ht="1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s="4" customFormat="1" ht="1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s="4" customFormat="1" ht="1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s="4" customFormat="1" ht="1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s="4" customFormat="1" ht="1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s="4" customFormat="1" ht="1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s="4" customFormat="1" ht="1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s="4" customFormat="1" ht="1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s="4" customFormat="1" ht="1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s="4" customFormat="1" ht="1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1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3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3"/>
    </row>
    <row r="203" spans="1:45" ht="1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3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3"/>
    </row>
    <row r="204" spans="1:45" ht="1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3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3"/>
    </row>
    <row r="205" spans="1:45" ht="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3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3"/>
    </row>
    <row r="206" spans="1:45" ht="1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3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3"/>
    </row>
    <row r="207" spans="1:45" ht="1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3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3"/>
    </row>
    <row r="208" spans="1:45" ht="1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3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3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3"/>
    </row>
    <row r="209" spans="1:45" ht="1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3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3"/>
    </row>
    <row r="210" spans="1:45" ht="1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3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3"/>
    </row>
    <row r="211" spans="1:45" ht="1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3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3"/>
    </row>
    <row r="212" spans="1:45" ht="1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3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3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3"/>
    </row>
    <row r="213" spans="1:45" ht="1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3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3"/>
    </row>
    <row r="214" spans="1:45" ht="1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3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3"/>
    </row>
    <row r="215" spans="1:45" ht="1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3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3"/>
    </row>
    <row r="216" spans="1:45" ht="1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3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3"/>
    </row>
    <row r="217" spans="1:45" ht="1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3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3"/>
    </row>
    <row r="218" spans="1:45" ht="1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3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3"/>
    </row>
  </sheetData>
  <mergeCells count="355">
    <mergeCell ref="X80:Z80"/>
    <mergeCell ref="X81:AH82"/>
    <mergeCell ref="AI66:AS67"/>
    <mergeCell ref="X68:Z68"/>
    <mergeCell ref="AI80:AK80"/>
    <mergeCell ref="X69:AH70"/>
    <mergeCell ref="AI69:AS70"/>
    <mergeCell ref="X71:Z71"/>
    <mergeCell ref="AI71:AK71"/>
    <mergeCell ref="X75:AH76"/>
    <mergeCell ref="AI75:AS76"/>
    <mergeCell ref="X77:Z77"/>
    <mergeCell ref="AI77:AK77"/>
    <mergeCell ref="X78:AH79"/>
    <mergeCell ref="AI78:AS79"/>
    <mergeCell ref="M80:O80"/>
    <mergeCell ref="AI68:AK68"/>
    <mergeCell ref="AL45:AM45"/>
    <mergeCell ref="B46:C46"/>
    <mergeCell ref="M46:N46"/>
    <mergeCell ref="X46:Y46"/>
    <mergeCell ref="AI46:AJ46"/>
    <mergeCell ref="AI57:AS58"/>
    <mergeCell ref="M83:O83"/>
    <mergeCell ref="M78:W79"/>
    <mergeCell ref="B63:L64"/>
    <mergeCell ref="M63:W64"/>
    <mergeCell ref="B66:L67"/>
    <mergeCell ref="M66:W67"/>
    <mergeCell ref="B68:D68"/>
    <mergeCell ref="M68:O68"/>
    <mergeCell ref="X72:AH73"/>
    <mergeCell ref="AI72:AS73"/>
    <mergeCell ref="X74:Z74"/>
    <mergeCell ref="AI74:AK74"/>
    <mergeCell ref="AL51:AR51"/>
    <mergeCell ref="A53:AS53"/>
    <mergeCell ref="X55:AS55"/>
    <mergeCell ref="A81:A83"/>
    <mergeCell ref="B90:L91"/>
    <mergeCell ref="M92:O92"/>
    <mergeCell ref="X92:Z92"/>
    <mergeCell ref="A90:A92"/>
    <mergeCell ref="X90:AH91"/>
    <mergeCell ref="AI90:AS91"/>
    <mergeCell ref="AI81:AS82"/>
    <mergeCell ref="X83:Z83"/>
    <mergeCell ref="AI89:AK89"/>
    <mergeCell ref="X87:AH88"/>
    <mergeCell ref="AI87:AS88"/>
    <mergeCell ref="X89:Z89"/>
    <mergeCell ref="AI92:AK92"/>
    <mergeCell ref="X86:Z86"/>
    <mergeCell ref="AI86:AK86"/>
    <mergeCell ref="B84:L85"/>
    <mergeCell ref="AI83:AK83"/>
    <mergeCell ref="X84:AH85"/>
    <mergeCell ref="AI84:AS85"/>
    <mergeCell ref="M84:W85"/>
    <mergeCell ref="B81:L82"/>
    <mergeCell ref="M81:W82"/>
    <mergeCell ref="B83:D83"/>
    <mergeCell ref="B114:W114"/>
    <mergeCell ref="M118:O118"/>
    <mergeCell ref="A45:A46"/>
    <mergeCell ref="B45:C45"/>
    <mergeCell ref="E45:F45"/>
    <mergeCell ref="M45:N45"/>
    <mergeCell ref="P45:Q45"/>
    <mergeCell ref="X45:Y45"/>
    <mergeCell ref="A57:A59"/>
    <mergeCell ref="B57:L58"/>
    <mergeCell ref="M57:W58"/>
    <mergeCell ref="B59:D59"/>
    <mergeCell ref="M59:O59"/>
    <mergeCell ref="A66:A68"/>
    <mergeCell ref="A78:A80"/>
    <mergeCell ref="B80:D80"/>
    <mergeCell ref="M71:O71"/>
    <mergeCell ref="B78:L79"/>
    <mergeCell ref="Q95:AJ95"/>
    <mergeCell ref="A84:A86"/>
    <mergeCell ref="A87:A89"/>
    <mergeCell ref="B87:L88"/>
    <mergeCell ref="M87:W88"/>
    <mergeCell ref="M90:W91"/>
    <mergeCell ref="A43:A44"/>
    <mergeCell ref="B43:C43"/>
    <mergeCell ref="E43:F43"/>
    <mergeCell ref="G43:J43"/>
    <mergeCell ref="B44:C44"/>
    <mergeCell ref="E44:F44"/>
    <mergeCell ref="G44:J44"/>
    <mergeCell ref="K44:L44"/>
    <mergeCell ref="M44:N44"/>
    <mergeCell ref="M43:N43"/>
    <mergeCell ref="P44:Q44"/>
    <mergeCell ref="R44:U44"/>
    <mergeCell ref="V44:W44"/>
    <mergeCell ref="X44:Y44"/>
    <mergeCell ref="AG43:AH43"/>
    <mergeCell ref="AI43:AJ43"/>
    <mergeCell ref="AA44:AB44"/>
    <mergeCell ref="AC44:AF44"/>
    <mergeCell ref="AG44:AH44"/>
    <mergeCell ref="AI44:AJ44"/>
    <mergeCell ref="AR43:AS43"/>
    <mergeCell ref="AI40:AS41"/>
    <mergeCell ref="AL44:AM44"/>
    <mergeCell ref="AN44:AQ44"/>
    <mergeCell ref="AR44:AS44"/>
    <mergeCell ref="AN43:AQ43"/>
    <mergeCell ref="V43:W43"/>
    <mergeCell ref="X43:Y43"/>
    <mergeCell ref="AA43:AB43"/>
    <mergeCell ref="AC43:AF43"/>
    <mergeCell ref="M27:O27"/>
    <mergeCell ref="AI34:AS35"/>
    <mergeCell ref="B36:D36"/>
    <mergeCell ref="M36:O36"/>
    <mergeCell ref="X36:Z36"/>
    <mergeCell ref="AI36:AK36"/>
    <mergeCell ref="AI31:AS32"/>
    <mergeCell ref="B33:D33"/>
    <mergeCell ref="M33:O33"/>
    <mergeCell ref="B30:D30"/>
    <mergeCell ref="M30:O30"/>
    <mergeCell ref="X30:Z30"/>
    <mergeCell ref="AI33:AK33"/>
    <mergeCell ref="A22:A24"/>
    <mergeCell ref="A16:A18"/>
    <mergeCell ref="B16:L17"/>
    <mergeCell ref="M16:W17"/>
    <mergeCell ref="A37:A39"/>
    <mergeCell ref="B37:L38"/>
    <mergeCell ref="M37:W38"/>
    <mergeCell ref="X37:AH38"/>
    <mergeCell ref="B22:L23"/>
    <mergeCell ref="M22:W23"/>
    <mergeCell ref="X22:AH23"/>
    <mergeCell ref="A34:A36"/>
    <mergeCell ref="B34:L35"/>
    <mergeCell ref="M34:W35"/>
    <mergeCell ref="X34:AH35"/>
    <mergeCell ref="X31:AH32"/>
    <mergeCell ref="B25:L26"/>
    <mergeCell ref="M25:W26"/>
    <mergeCell ref="X25:AH26"/>
    <mergeCell ref="B18:D18"/>
    <mergeCell ref="M18:O18"/>
    <mergeCell ref="A19:A21"/>
    <mergeCell ref="B21:D21"/>
    <mergeCell ref="B27:D27"/>
    <mergeCell ref="B24:D24"/>
    <mergeCell ref="M24:O24"/>
    <mergeCell ref="X24:Z24"/>
    <mergeCell ref="AI24:AK24"/>
    <mergeCell ref="X21:Z21"/>
    <mergeCell ref="M21:O21"/>
    <mergeCell ref="M19:W20"/>
    <mergeCell ref="AI19:AS20"/>
    <mergeCell ref="AI21:AK21"/>
    <mergeCell ref="B19:L20"/>
    <mergeCell ref="B14:W14"/>
    <mergeCell ref="F10:G10"/>
    <mergeCell ref="A12:AS12"/>
    <mergeCell ref="A13:AS13"/>
    <mergeCell ref="X14:AS14"/>
    <mergeCell ref="B15:L15"/>
    <mergeCell ref="H10:J10"/>
    <mergeCell ref="K10:L10"/>
    <mergeCell ref="M15:W15"/>
    <mergeCell ref="AI25:AS26"/>
    <mergeCell ref="AI30:AK30"/>
    <mergeCell ref="AI59:AK59"/>
    <mergeCell ref="X16:AH17"/>
    <mergeCell ref="AI16:AS17"/>
    <mergeCell ref="X15:AH15"/>
    <mergeCell ref="X18:Z18"/>
    <mergeCell ref="AI18:AK18"/>
    <mergeCell ref="X19:AH20"/>
    <mergeCell ref="AI28:AS29"/>
    <mergeCell ref="X33:Z33"/>
    <mergeCell ref="X27:Z27"/>
    <mergeCell ref="AI27:AK27"/>
    <mergeCell ref="AI15:AS15"/>
    <mergeCell ref="AI22:AS23"/>
    <mergeCell ref="AI37:AS38"/>
    <mergeCell ref="X39:Z39"/>
    <mergeCell ref="AI39:AK39"/>
    <mergeCell ref="X42:Z42"/>
    <mergeCell ref="AI42:AK42"/>
    <mergeCell ref="X40:AH41"/>
    <mergeCell ref="AL43:AM43"/>
    <mergeCell ref="AA45:AB45"/>
    <mergeCell ref="AI45:AJ45"/>
    <mergeCell ref="B69:L70"/>
    <mergeCell ref="A60:A62"/>
    <mergeCell ref="A63:A65"/>
    <mergeCell ref="A54:AS54"/>
    <mergeCell ref="A28:A30"/>
    <mergeCell ref="B28:L29"/>
    <mergeCell ref="M28:W29"/>
    <mergeCell ref="X28:AH29"/>
    <mergeCell ref="A31:A33"/>
    <mergeCell ref="B31:L32"/>
    <mergeCell ref="M31:W32"/>
    <mergeCell ref="R43:U43"/>
    <mergeCell ref="AI65:AK65"/>
    <mergeCell ref="B56:L56"/>
    <mergeCell ref="B55:W55"/>
    <mergeCell ref="B39:D39"/>
    <mergeCell ref="M39:O39"/>
    <mergeCell ref="B42:D42"/>
    <mergeCell ref="M42:O42"/>
    <mergeCell ref="A40:A42"/>
    <mergeCell ref="B40:L41"/>
    <mergeCell ref="M40:W41"/>
    <mergeCell ref="K43:L43"/>
    <mergeCell ref="P43:Q43"/>
    <mergeCell ref="A25:A27"/>
    <mergeCell ref="AI56:AS56"/>
    <mergeCell ref="X57:AH58"/>
    <mergeCell ref="M69:W70"/>
    <mergeCell ref="B75:L76"/>
    <mergeCell ref="M75:W76"/>
    <mergeCell ref="B77:D77"/>
    <mergeCell ref="M77:O77"/>
    <mergeCell ref="B65:D65"/>
    <mergeCell ref="M65:O65"/>
    <mergeCell ref="M60:W61"/>
    <mergeCell ref="B62:D62"/>
    <mergeCell ref="M62:O62"/>
    <mergeCell ref="B72:L73"/>
    <mergeCell ref="B71:D71"/>
    <mergeCell ref="M56:W56"/>
    <mergeCell ref="X59:Z59"/>
    <mergeCell ref="X63:AH64"/>
    <mergeCell ref="X56:AH56"/>
    <mergeCell ref="X66:AH67"/>
    <mergeCell ref="X60:AH61"/>
    <mergeCell ref="X62:Z62"/>
    <mergeCell ref="X65:Z65"/>
    <mergeCell ref="AI60:AS61"/>
    <mergeCell ref="B60:L61"/>
    <mergeCell ref="AI62:AK62"/>
    <mergeCell ref="AI63:AS64"/>
    <mergeCell ref="AI116:AS117"/>
    <mergeCell ref="AN126:AQ126"/>
    <mergeCell ref="AR126:AS126"/>
    <mergeCell ref="R126:U126"/>
    <mergeCell ref="AI125:AJ125"/>
    <mergeCell ref="AL125:AM125"/>
    <mergeCell ref="P125:Q125"/>
    <mergeCell ref="AN125:AQ125"/>
    <mergeCell ref="AR125:AS125"/>
    <mergeCell ref="P126:Q126"/>
    <mergeCell ref="R125:U125"/>
    <mergeCell ref="AI121:AK121"/>
    <mergeCell ref="M116:W117"/>
    <mergeCell ref="X118:Z118"/>
    <mergeCell ref="AI118:AK118"/>
    <mergeCell ref="X116:AH117"/>
    <mergeCell ref="AI126:AJ126"/>
    <mergeCell ref="A112:AS112"/>
    <mergeCell ref="B118:D118"/>
    <mergeCell ref="A116:A118"/>
    <mergeCell ref="A69:A71"/>
    <mergeCell ref="AI115:AS115"/>
    <mergeCell ref="B115:L115"/>
    <mergeCell ref="AL127:AM127"/>
    <mergeCell ref="B116:L117"/>
    <mergeCell ref="AI128:AJ128"/>
    <mergeCell ref="A127:A128"/>
    <mergeCell ref="B127:C127"/>
    <mergeCell ref="E127:F127"/>
    <mergeCell ref="M127:N127"/>
    <mergeCell ref="B128:C128"/>
    <mergeCell ref="M128:N128"/>
    <mergeCell ref="X128:Y128"/>
    <mergeCell ref="V126:W126"/>
    <mergeCell ref="X126:Y126"/>
    <mergeCell ref="AA126:AB126"/>
    <mergeCell ref="AC126:AF126"/>
    <mergeCell ref="B126:C126"/>
    <mergeCell ref="E126:F126"/>
    <mergeCell ref="G126:J126"/>
    <mergeCell ref="K126:L126"/>
    <mergeCell ref="M126:N126"/>
    <mergeCell ref="A125:A126"/>
    <mergeCell ref="B125:C125"/>
    <mergeCell ref="E125:F125"/>
    <mergeCell ref="M125:N125"/>
    <mergeCell ref="A122:A124"/>
    <mergeCell ref="B122:L123"/>
    <mergeCell ref="M122:W123"/>
    <mergeCell ref="X122:AH123"/>
    <mergeCell ref="AA125:AB125"/>
    <mergeCell ref="AC125:AF125"/>
    <mergeCell ref="X124:Z124"/>
    <mergeCell ref="AI124:AK124"/>
    <mergeCell ref="X125:Y125"/>
    <mergeCell ref="M124:O124"/>
    <mergeCell ref="V125:W125"/>
    <mergeCell ref="AI122:AS123"/>
    <mergeCell ref="B124:D124"/>
    <mergeCell ref="AG125:AH125"/>
    <mergeCell ref="AI127:AJ127"/>
    <mergeCell ref="X127:Y127"/>
    <mergeCell ref="AG126:AH126"/>
    <mergeCell ref="B89:D89"/>
    <mergeCell ref="M89:O89"/>
    <mergeCell ref="B86:D86"/>
    <mergeCell ref="M86:O86"/>
    <mergeCell ref="A119:A121"/>
    <mergeCell ref="B121:D121"/>
    <mergeCell ref="M121:O121"/>
    <mergeCell ref="B119:L120"/>
    <mergeCell ref="M119:W120"/>
    <mergeCell ref="X119:AH120"/>
    <mergeCell ref="AI119:AS120"/>
    <mergeCell ref="X121:Z121"/>
    <mergeCell ref="X114:AS114"/>
    <mergeCell ref="M115:W115"/>
    <mergeCell ref="AL110:AR110"/>
    <mergeCell ref="X115:AH115"/>
    <mergeCell ref="AL126:AM126"/>
    <mergeCell ref="G125:J125"/>
    <mergeCell ref="K125:L125"/>
    <mergeCell ref="AA127:AB127"/>
    <mergeCell ref="P127:Q127"/>
    <mergeCell ref="L149:W149"/>
    <mergeCell ref="AL152:AR152"/>
    <mergeCell ref="F9:G9"/>
    <mergeCell ref="H9:J9"/>
    <mergeCell ref="K9:L9"/>
    <mergeCell ref="X147:Z147"/>
    <mergeCell ref="M134:W135"/>
    <mergeCell ref="Y135:AB135"/>
    <mergeCell ref="M136:O136"/>
    <mergeCell ref="Y137:AH137"/>
    <mergeCell ref="N141:V141"/>
    <mergeCell ref="O147:W147"/>
    <mergeCell ref="A131:AJ131"/>
    <mergeCell ref="O145:W145"/>
    <mergeCell ref="X145:AH145"/>
    <mergeCell ref="O146:W146"/>
    <mergeCell ref="X146:AH146"/>
    <mergeCell ref="O142:V142"/>
    <mergeCell ref="A72:A74"/>
    <mergeCell ref="M72:W73"/>
    <mergeCell ref="B74:D74"/>
    <mergeCell ref="M74:O74"/>
    <mergeCell ref="B92:D92"/>
    <mergeCell ref="A75:A77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r:id="rId1"/>
  <headerFooter alignWithMargins="0">
    <oddHeader xml:space="preserve">&amp;R
</oddHeader>
  </headerFooter>
  <rowBreaks count="3" manualBreakCount="3">
    <brk id="51" max="44" man="1"/>
    <brk id="111" max="44" man="1"/>
    <brk id="15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Anii_I-IV</vt:lpstr>
      <vt:lpstr>'Anii_I-IV'!Print_Area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2019-10-01T08:12:39Z</cp:lastPrinted>
  <dcterms:created xsi:type="dcterms:W3CDTF">2005-09-25T13:40:53Z</dcterms:created>
  <dcterms:modified xsi:type="dcterms:W3CDTF">2019-10-01T08:12:49Z</dcterms:modified>
</cp:coreProperties>
</file>